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Plan1" sheetId="1" r:id="rId1"/>
    <sheet name="Plan2" sheetId="2" r:id="rId2"/>
    <sheet name="Plan3" sheetId="3" r:id="rId3"/>
  </sheets>
  <calcPr calcId="144525"/>
</workbook>
</file>

<file path=xl/calcChain.xml><?xml version="1.0" encoding="utf-8"?>
<calcChain xmlns="http://schemas.openxmlformats.org/spreadsheetml/2006/main">
  <c r="F38" i="1" l="1"/>
  <c r="F37" i="1"/>
  <c r="G34" i="1"/>
  <c r="G32" i="1"/>
  <c r="G31" i="1"/>
  <c r="G30" i="1"/>
  <c r="G29" i="1"/>
  <c r="G28" i="1"/>
  <c r="G27" i="1"/>
  <c r="G26" i="1"/>
  <c r="G25" i="1"/>
  <c r="G24" i="1"/>
  <c r="G23" i="1"/>
  <c r="G15" i="1"/>
  <c r="G14" i="1"/>
  <c r="G12" i="1"/>
  <c r="G8" i="1"/>
  <c r="G7" i="1"/>
  <c r="G6" i="1"/>
  <c r="G5" i="1"/>
  <c r="G35" i="1" l="1"/>
  <c r="F40" i="1" l="1"/>
</calcChain>
</file>

<file path=xl/sharedStrings.xml><?xml version="1.0" encoding="utf-8"?>
<sst xmlns="http://schemas.openxmlformats.org/spreadsheetml/2006/main" count="140" uniqueCount="77">
  <si>
    <t>PERÍODO DATA</t>
  </si>
  <si>
    <t>NOME</t>
  </si>
  <si>
    <t>CARGO/FUNÇÃO</t>
  </si>
  <si>
    <t>DESTINO</t>
  </si>
  <si>
    <t>MOTIVO</t>
  </si>
  <si>
    <t>VALOR</t>
  </si>
  <si>
    <t>DIÁRIA</t>
  </si>
  <si>
    <t>TOTAL</t>
  </si>
  <si>
    <t>Maceió-AL</t>
  </si>
  <si>
    <t>Diárias no Estado de Alagoas</t>
  </si>
  <si>
    <t>Diárias em outros Estados</t>
  </si>
  <si>
    <t>Diárias no Exterior</t>
  </si>
  <si>
    <t>Angela Vanessa R. P. Bezerra</t>
  </si>
  <si>
    <t>Prefeita</t>
  </si>
  <si>
    <t>Acessor Especial</t>
  </si>
  <si>
    <t>Tony Sergio Santos da Silva</t>
  </si>
  <si>
    <t>20/04/2026</t>
  </si>
  <si>
    <t>28/04/2026</t>
  </si>
  <si>
    <t>Acompanhar Prefeita em reunião na AMA</t>
  </si>
  <si>
    <t>27/04/2026</t>
  </si>
  <si>
    <t>Carly Simone Valença de Araújo</t>
  </si>
  <si>
    <t>DIÁRIAS EMPENHADAS NO MÊS DE MAIO DE 2026</t>
  </si>
  <si>
    <t>Alexandre Mendes Barreto</t>
  </si>
  <si>
    <t>Fiscal de Tributos</t>
  </si>
  <si>
    <t>05/05/2026</t>
  </si>
  <si>
    <t>Erivânia Florenço da Silva</t>
  </si>
  <si>
    <t>Sub-Secretária Finanças</t>
  </si>
  <si>
    <t>Participar da Jornada CTA/CNM - Tema Reforma Tributária</t>
  </si>
  <si>
    <t>Secretária de Finanaçs</t>
  </si>
  <si>
    <t>Cinthia Dionee de A. Lopres</t>
  </si>
  <si>
    <t>04/05/2026</t>
  </si>
  <si>
    <t>Participar de Reunião na Ama - Associação dos Município Alagoanos</t>
  </si>
  <si>
    <t>11/05/2026</t>
  </si>
  <si>
    <t>Brasília-DF</t>
  </si>
  <si>
    <t>18 a 21/05/2026</t>
  </si>
  <si>
    <t>Participar da XXVII Marcha à Brasília em defesa dos Municípios, organizada pela CNM</t>
  </si>
  <si>
    <t>25/05/2026</t>
  </si>
  <si>
    <t>Antônio da Sliva</t>
  </si>
  <si>
    <t>Participar de Reunião na Ama - Associação dos Municípios Alagoanos</t>
  </si>
  <si>
    <t>George Marques de Brito</t>
  </si>
  <si>
    <t>Sec. de Transporte</t>
  </si>
  <si>
    <t>Coletga e transporte de Materiais para veículos da Prefeitura</t>
  </si>
  <si>
    <t>15/04/2026</t>
  </si>
  <si>
    <t>22/04/2026</t>
  </si>
  <si>
    <t>06/05/2026</t>
  </si>
  <si>
    <t>12/05/2026</t>
  </si>
  <si>
    <t>Thiago Luiz Gones Gonzaga</t>
  </si>
  <si>
    <t xml:space="preserve">Procurador </t>
  </si>
  <si>
    <t>19 a 21/05/2026</t>
  </si>
  <si>
    <t>Inaldo de Oliveira Brito Neto</t>
  </si>
  <si>
    <t>Sec. De Meio Ambiente</t>
  </si>
  <si>
    <t>Anna Cláudia R. P. Bezerra</t>
  </si>
  <si>
    <t>Sec. De Mulher</t>
  </si>
  <si>
    <t>Ravena Grazzyelle V. V. de Araújo</t>
  </si>
  <si>
    <t>Vice Prefeita</t>
  </si>
  <si>
    <t>Sergio Henrique Costa Fernandes</t>
  </si>
  <si>
    <t>Sec. De Agricultura</t>
  </si>
  <si>
    <t>Thales Victor M. de A. B. de Brito</t>
  </si>
  <si>
    <t>Sec. Da Juventude</t>
  </si>
  <si>
    <t>Girau do Porciano-AL</t>
  </si>
  <si>
    <t>23/05/2026</t>
  </si>
  <si>
    <t>Participar da 1ª Conferência da Juventude, como palestrante</t>
  </si>
  <si>
    <t>Janaine Maria dos Santos</t>
  </si>
  <si>
    <t>Diretora DDGE</t>
  </si>
  <si>
    <t>Participar do 4º Encoontro UNDIME Alagoas e Sergipe</t>
  </si>
  <si>
    <t>28 a 30/04/2026</t>
  </si>
  <si>
    <t>Cleonice da Silva Souza</t>
  </si>
  <si>
    <t>Alberto Azevedo da SILVA</t>
  </si>
  <si>
    <t>Equipe DDGE</t>
  </si>
  <si>
    <t>Glaudes S. de L. Gonçalves</t>
  </si>
  <si>
    <t>Sec. De Educação</t>
  </si>
  <si>
    <t>19/05/2026</t>
  </si>
  <si>
    <t>Participar de Reunião na UNDIME</t>
  </si>
  <si>
    <t>Sec. Asistencia Social</t>
  </si>
  <si>
    <t>Caruaru-PE</t>
  </si>
  <si>
    <t>24/05/2026</t>
  </si>
  <si>
    <t>Compra de materiais para ornamentação das festas juninas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</si>
</sst>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4" fontId="2" fillId="0" borderId="0" xfId="0" applyNumberFormat="1" applyFont="1" applyAlignment="1">
      <alignment horizontal="right"/>
    </xf>
    <xf numFmtId="4" fontId="1" fillId="2" borderId="2" xfId="0" applyNumberFormat="1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Border="1"/>
    <xf numFmtId="49" fontId="2" fillId="0" borderId="0" xfId="0" applyNumberFormat="1" applyFont="1" applyFill="1" applyBorder="1" applyAlignment="1"/>
    <xf numFmtId="14" fontId="2" fillId="0" borderId="0" xfId="0" applyNumberFormat="1" applyFont="1" applyFill="1" applyBorder="1" applyAlignment="1"/>
    <xf numFmtId="4" fontId="2" fillId="0" borderId="0" xfId="0" applyNumberFormat="1" applyFont="1" applyFill="1" applyBorder="1" applyAlignment="1">
      <alignment horizontal="right"/>
    </xf>
    <xf numFmtId="4" fontId="1" fillId="2" borderId="3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/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14" fontId="1" fillId="0" borderId="2" xfId="0" applyNumberFormat="1" applyFont="1" applyBorder="1" applyAlignment="1"/>
    <xf numFmtId="14" fontId="1" fillId="2" borderId="2" xfId="0" applyNumberFormat="1" applyFont="1" applyFill="1" applyBorder="1" applyAlignment="1">
      <alignment horizontal="center"/>
    </xf>
    <xf numFmtId="4" fontId="2" fillId="0" borderId="0" xfId="0" applyNumberFormat="1" applyFont="1" applyBorder="1" applyAlignment="1"/>
    <xf numFmtId="49" fontId="2" fillId="0" borderId="2" xfId="0" applyNumberFormat="1" applyFont="1" applyFill="1" applyBorder="1" applyAlignment="1">
      <alignment horizontal="right" vertical="center"/>
    </xf>
    <xf numFmtId="49" fontId="2" fillId="0" borderId="2" xfId="0" applyNumberFormat="1" applyFont="1" applyFill="1" applyBorder="1" applyAlignment="1">
      <alignment vertical="center"/>
    </xf>
    <xf numFmtId="4" fontId="2" fillId="0" borderId="2" xfId="0" applyNumberFormat="1" applyFont="1" applyFill="1" applyBorder="1" applyAlignment="1">
      <alignment horizontal="right" vertical="center"/>
    </xf>
    <xf numFmtId="4" fontId="2" fillId="0" borderId="2" xfId="0" applyNumberFormat="1" applyFont="1" applyFill="1" applyBorder="1" applyAlignment="1">
      <alignment vertical="center"/>
    </xf>
    <xf numFmtId="49" fontId="2" fillId="0" borderId="2" xfId="0" applyNumberFormat="1" applyFont="1" applyFill="1" applyBorder="1" applyAlignment="1">
      <alignment vertical="center" wrapText="1"/>
    </xf>
    <xf numFmtId="49" fontId="2" fillId="0" borderId="2" xfId="0" applyNumberFormat="1" applyFont="1" applyFill="1" applyBorder="1" applyAlignment="1">
      <alignment horizontal="right" vertical="center" wrapText="1"/>
    </xf>
    <xf numFmtId="49" fontId="2" fillId="3" borderId="2" xfId="0" applyNumberFormat="1" applyFont="1" applyFill="1" applyBorder="1" applyAlignment="1">
      <alignment horizontal="right" vertical="center"/>
    </xf>
    <xf numFmtId="49" fontId="2" fillId="3" borderId="2" xfId="0" applyNumberFormat="1" applyFont="1" applyFill="1" applyBorder="1" applyAlignment="1">
      <alignment vertical="center"/>
    </xf>
    <xf numFmtId="49" fontId="2" fillId="3" borderId="2" xfId="0" applyNumberFormat="1" applyFont="1" applyFill="1" applyBorder="1" applyAlignment="1">
      <alignment vertical="center" wrapText="1"/>
    </xf>
    <xf numFmtId="4" fontId="2" fillId="3" borderId="2" xfId="0" applyNumberFormat="1" applyFont="1" applyFill="1" applyBorder="1" applyAlignment="1">
      <alignment horizontal="right" vertical="center"/>
    </xf>
    <xf numFmtId="4" fontId="2" fillId="3" borderId="2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wrapText="1"/>
    </xf>
    <xf numFmtId="0" fontId="2" fillId="0" borderId="0" xfId="0" applyFont="1" applyBorder="1" applyAlignment="1">
      <alignment wrapText="1"/>
    </xf>
    <xf numFmtId="0" fontId="2" fillId="0" borderId="0" xfId="0" applyFont="1" applyAlignment="1">
      <alignment wrapText="1"/>
    </xf>
    <xf numFmtId="49" fontId="2" fillId="3" borderId="2" xfId="0" applyNumberFormat="1" applyFont="1" applyFill="1" applyBorder="1" applyAlignment="1">
      <alignment horizontal="right" vertical="center" wrapText="1"/>
    </xf>
    <xf numFmtId="4" fontId="1" fillId="2" borderId="2" xfId="0" applyNumberFormat="1" applyFont="1" applyFill="1" applyBorder="1" applyAlignment="1">
      <alignment horizontal="right"/>
    </xf>
    <xf numFmtId="4" fontId="2" fillId="0" borderId="2" xfId="0" applyNumberFormat="1" applyFont="1" applyBorder="1" applyAlignment="1">
      <alignment horizontal="right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4" fontId="2" fillId="0" borderId="1" xfId="0" applyNumberFormat="1" applyFont="1" applyFill="1" applyBorder="1" applyAlignment="1">
      <alignment horizontal="right" vertical="center"/>
    </xf>
    <xf numFmtId="4" fontId="2" fillId="0" borderId="4" xfId="0" applyNumberFormat="1" applyFont="1" applyFill="1" applyBorder="1" applyAlignment="1">
      <alignment horizontal="right" vertical="center"/>
    </xf>
    <xf numFmtId="4" fontId="2" fillId="0" borderId="3" xfId="0" applyNumberFormat="1" applyFont="1" applyFill="1" applyBorder="1" applyAlignment="1">
      <alignment horizontal="right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4" xfId="0" applyNumberFormat="1" applyFont="1" applyFill="1" applyBorder="1" applyAlignment="1">
      <alignment horizontal="left" vertical="center"/>
    </xf>
    <xf numFmtId="49" fontId="2" fillId="0" borderId="3" xfId="0" applyNumberFormat="1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horizontal="left" vertical="center"/>
    </xf>
    <xf numFmtId="49" fontId="2" fillId="3" borderId="3" xfId="0" applyNumberFormat="1" applyFont="1" applyFill="1" applyBorder="1" applyAlignment="1">
      <alignment horizontal="left" vertical="center"/>
    </xf>
    <xf numFmtId="4" fontId="2" fillId="3" borderId="1" xfId="0" applyNumberFormat="1" applyFont="1" applyFill="1" applyBorder="1" applyAlignment="1">
      <alignment horizontal="right" vertical="center"/>
    </xf>
    <xf numFmtId="4" fontId="2" fillId="3" borderId="3" xfId="0" applyNumberFormat="1" applyFont="1" applyFill="1" applyBorder="1" applyAlignment="1">
      <alignment horizontal="right" vertical="center"/>
    </xf>
    <xf numFmtId="4" fontId="2" fillId="0" borderId="2" xfId="0" applyNumberFormat="1" applyFont="1" applyFill="1" applyBorder="1" applyAlignment="1">
      <alignment horizontal="righ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9" fontId="2" fillId="3" borderId="4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abSelected="1" workbookViewId="0">
      <selection activeCell="H12" sqref="H12"/>
    </sheetView>
  </sheetViews>
  <sheetFormatPr defaultRowHeight="12" x14ac:dyDescent="0.2"/>
  <cols>
    <col min="1" max="1" width="13.140625" style="1" customWidth="1"/>
    <col min="2" max="2" width="26.28515625" style="1" customWidth="1"/>
    <col min="3" max="3" width="19.42578125" style="1" customWidth="1"/>
    <col min="4" max="4" width="11" style="1" customWidth="1"/>
    <col min="5" max="5" width="55.140625" style="1" customWidth="1"/>
    <col min="6" max="6" width="8.85546875" style="3" customWidth="1"/>
    <col min="7" max="7" width="8.140625" style="3" customWidth="1"/>
    <col min="8" max="16384" width="9.140625" style="1"/>
  </cols>
  <sheetData>
    <row r="1" spans="1:9" x14ac:dyDescent="0.2">
      <c r="A1" s="34" t="s">
        <v>21</v>
      </c>
      <c r="B1" s="34"/>
      <c r="C1" s="34"/>
      <c r="D1" s="34"/>
      <c r="E1" s="34"/>
      <c r="F1" s="34"/>
      <c r="G1" s="34"/>
    </row>
    <row r="2" spans="1:9" ht="6" customHeight="1" x14ac:dyDescent="0.2">
      <c r="A2" s="2"/>
    </row>
    <row r="3" spans="1:9" x14ac:dyDescent="0.2">
      <c r="A3" s="35" t="s">
        <v>0</v>
      </c>
      <c r="B3" s="37" t="s">
        <v>1</v>
      </c>
      <c r="C3" s="37" t="s">
        <v>2</v>
      </c>
      <c r="D3" s="37" t="s">
        <v>3</v>
      </c>
      <c r="E3" s="37" t="s">
        <v>4</v>
      </c>
      <c r="F3" s="4" t="s">
        <v>5</v>
      </c>
      <c r="G3" s="4" t="s">
        <v>5</v>
      </c>
    </row>
    <row r="4" spans="1:9" x14ac:dyDescent="0.2">
      <c r="A4" s="36"/>
      <c r="B4" s="38"/>
      <c r="C4" s="38"/>
      <c r="D4" s="38"/>
      <c r="E4" s="38"/>
      <c r="F4" s="4" t="s">
        <v>6</v>
      </c>
      <c r="G4" s="4" t="s">
        <v>7</v>
      </c>
    </row>
    <row r="5" spans="1:9" ht="12" customHeight="1" x14ac:dyDescent="0.2">
      <c r="A5" s="17" t="s">
        <v>24</v>
      </c>
      <c r="B5" s="18" t="s">
        <v>22</v>
      </c>
      <c r="C5" s="18" t="s">
        <v>23</v>
      </c>
      <c r="D5" s="18" t="s">
        <v>8</v>
      </c>
      <c r="E5" s="18" t="s">
        <v>27</v>
      </c>
      <c r="F5" s="19">
        <v>97.78</v>
      </c>
      <c r="G5" s="20">
        <f>F5</f>
        <v>97.78</v>
      </c>
      <c r="H5" s="5"/>
      <c r="I5" s="6"/>
    </row>
    <row r="6" spans="1:9" ht="12" customHeight="1" x14ac:dyDescent="0.2">
      <c r="A6" s="23" t="s">
        <v>24</v>
      </c>
      <c r="B6" s="24" t="s">
        <v>25</v>
      </c>
      <c r="C6" s="24" t="s">
        <v>26</v>
      </c>
      <c r="D6" s="24" t="s">
        <v>8</v>
      </c>
      <c r="E6" s="24" t="s">
        <v>27</v>
      </c>
      <c r="F6" s="26">
        <v>115.91</v>
      </c>
      <c r="G6" s="27">
        <f>F6</f>
        <v>115.91</v>
      </c>
      <c r="H6" s="5"/>
      <c r="I6" s="6"/>
    </row>
    <row r="7" spans="1:9" ht="12" customHeight="1" x14ac:dyDescent="0.2">
      <c r="A7" s="17" t="s">
        <v>24</v>
      </c>
      <c r="B7" s="18" t="s">
        <v>29</v>
      </c>
      <c r="C7" s="18" t="s">
        <v>28</v>
      </c>
      <c r="D7" s="18" t="s">
        <v>8</v>
      </c>
      <c r="E7" s="18" t="s">
        <v>27</v>
      </c>
      <c r="F7" s="20">
        <v>271.67</v>
      </c>
      <c r="G7" s="20">
        <f>F7</f>
        <v>271.67</v>
      </c>
      <c r="H7" s="5"/>
      <c r="I7" s="6"/>
    </row>
    <row r="8" spans="1:9" ht="12" customHeight="1" x14ac:dyDescent="0.2">
      <c r="A8" s="23" t="s">
        <v>30</v>
      </c>
      <c r="B8" s="45" t="s">
        <v>12</v>
      </c>
      <c r="C8" s="45" t="s">
        <v>13</v>
      </c>
      <c r="D8" s="24" t="s">
        <v>8</v>
      </c>
      <c r="E8" s="25" t="s">
        <v>38</v>
      </c>
      <c r="F8" s="27">
        <v>777</v>
      </c>
      <c r="G8" s="47">
        <f>SUM(F8:F11)</f>
        <v>5449.88</v>
      </c>
      <c r="H8" s="5"/>
      <c r="I8" s="6"/>
    </row>
    <row r="9" spans="1:9" ht="12" customHeight="1" x14ac:dyDescent="0.2">
      <c r="A9" s="23" t="s">
        <v>32</v>
      </c>
      <c r="B9" s="51"/>
      <c r="C9" s="51"/>
      <c r="D9" s="24" t="s">
        <v>8</v>
      </c>
      <c r="E9" s="25" t="s">
        <v>38</v>
      </c>
      <c r="F9" s="26">
        <v>597.70000000000005</v>
      </c>
      <c r="G9" s="50"/>
      <c r="H9" s="5"/>
      <c r="I9" s="6"/>
    </row>
    <row r="10" spans="1:9" ht="24" customHeight="1" x14ac:dyDescent="0.2">
      <c r="A10" s="23" t="s">
        <v>34</v>
      </c>
      <c r="B10" s="51"/>
      <c r="C10" s="51"/>
      <c r="D10" s="24" t="s">
        <v>33</v>
      </c>
      <c r="E10" s="25" t="s">
        <v>35</v>
      </c>
      <c r="F10" s="26">
        <v>3477.48</v>
      </c>
      <c r="G10" s="50"/>
      <c r="H10" s="5"/>
      <c r="I10" s="6"/>
    </row>
    <row r="11" spans="1:9" ht="12" customHeight="1" x14ac:dyDescent="0.2">
      <c r="A11" s="23" t="s">
        <v>36</v>
      </c>
      <c r="B11" s="46"/>
      <c r="C11" s="46"/>
      <c r="D11" s="24" t="s">
        <v>8</v>
      </c>
      <c r="E11" s="25" t="s">
        <v>31</v>
      </c>
      <c r="F11" s="26">
        <v>597.70000000000005</v>
      </c>
      <c r="G11" s="48"/>
      <c r="H11" s="5"/>
      <c r="I11" s="6"/>
    </row>
    <row r="12" spans="1:9" ht="12" customHeight="1" x14ac:dyDescent="0.2">
      <c r="A12" s="17" t="s">
        <v>30</v>
      </c>
      <c r="B12" s="42" t="s">
        <v>37</v>
      </c>
      <c r="C12" s="42" t="s">
        <v>14</v>
      </c>
      <c r="D12" s="18" t="s">
        <v>8</v>
      </c>
      <c r="E12" s="18" t="s">
        <v>18</v>
      </c>
      <c r="F12" s="19">
        <v>150.68</v>
      </c>
      <c r="G12" s="39">
        <f>F12+F13</f>
        <v>266.59000000000003</v>
      </c>
      <c r="H12" s="5"/>
      <c r="I12" s="6"/>
    </row>
    <row r="13" spans="1:9" ht="12" customHeight="1" x14ac:dyDescent="0.2">
      <c r="A13" s="17" t="s">
        <v>36</v>
      </c>
      <c r="B13" s="44"/>
      <c r="C13" s="44"/>
      <c r="D13" s="18" t="s">
        <v>8</v>
      </c>
      <c r="E13" s="18" t="s">
        <v>18</v>
      </c>
      <c r="F13" s="19">
        <v>115.91</v>
      </c>
      <c r="G13" s="41"/>
      <c r="H13" s="5"/>
      <c r="I13" s="6"/>
    </row>
    <row r="14" spans="1:9" ht="12" customHeight="1" x14ac:dyDescent="0.2">
      <c r="A14" s="23" t="s">
        <v>30</v>
      </c>
      <c r="B14" s="24" t="s">
        <v>15</v>
      </c>
      <c r="C14" s="24" t="s">
        <v>14</v>
      </c>
      <c r="D14" s="24" t="s">
        <v>8</v>
      </c>
      <c r="E14" s="24" t="s">
        <v>38</v>
      </c>
      <c r="F14" s="26">
        <v>150.68</v>
      </c>
      <c r="G14" s="27">
        <f>F14</f>
        <v>150.68</v>
      </c>
      <c r="H14" s="5"/>
      <c r="I14" s="6"/>
    </row>
    <row r="15" spans="1:9" ht="12" customHeight="1" x14ac:dyDescent="0.2">
      <c r="A15" s="17" t="s">
        <v>42</v>
      </c>
      <c r="B15" s="42" t="s">
        <v>39</v>
      </c>
      <c r="C15" s="42" t="s">
        <v>40</v>
      </c>
      <c r="D15" s="18" t="s">
        <v>8</v>
      </c>
      <c r="E15" s="18" t="s">
        <v>41</v>
      </c>
      <c r="F15" s="20">
        <v>256.98</v>
      </c>
      <c r="G15" s="39">
        <f>SUM(F15:F22)</f>
        <v>2055.84</v>
      </c>
      <c r="H15" s="5"/>
      <c r="I15" s="6"/>
    </row>
    <row r="16" spans="1:9" ht="12" customHeight="1" x14ac:dyDescent="0.2">
      <c r="A16" s="17" t="s">
        <v>16</v>
      </c>
      <c r="B16" s="43"/>
      <c r="C16" s="43"/>
      <c r="D16" s="18" t="s">
        <v>8</v>
      </c>
      <c r="E16" s="18" t="s">
        <v>41</v>
      </c>
      <c r="F16" s="19">
        <v>256.98</v>
      </c>
      <c r="G16" s="40"/>
      <c r="H16" s="5"/>
      <c r="I16" s="6"/>
    </row>
    <row r="17" spans="1:9" ht="12" customHeight="1" x14ac:dyDescent="0.2">
      <c r="A17" s="17" t="s">
        <v>43</v>
      </c>
      <c r="B17" s="43"/>
      <c r="C17" s="43"/>
      <c r="D17" s="18" t="s">
        <v>8</v>
      </c>
      <c r="E17" s="18" t="s">
        <v>41</v>
      </c>
      <c r="F17" s="19">
        <v>256.98</v>
      </c>
      <c r="G17" s="40"/>
      <c r="H17" s="5"/>
      <c r="I17" s="6"/>
    </row>
    <row r="18" spans="1:9" s="30" customFormat="1" ht="12" customHeight="1" x14ac:dyDescent="0.2">
      <c r="A18" s="22" t="s">
        <v>19</v>
      </c>
      <c r="B18" s="43"/>
      <c r="C18" s="43"/>
      <c r="D18" s="18" t="s">
        <v>8</v>
      </c>
      <c r="E18" s="18" t="s">
        <v>41</v>
      </c>
      <c r="F18" s="49">
        <v>256.98</v>
      </c>
      <c r="G18" s="40"/>
      <c r="H18" s="28"/>
      <c r="I18" s="29"/>
    </row>
    <row r="19" spans="1:9" ht="12" customHeight="1" x14ac:dyDescent="0.2">
      <c r="A19" s="22" t="s">
        <v>17</v>
      </c>
      <c r="B19" s="43"/>
      <c r="C19" s="43"/>
      <c r="D19" s="18" t="s">
        <v>8</v>
      </c>
      <c r="E19" s="18" t="s">
        <v>41</v>
      </c>
      <c r="F19" s="20">
        <v>256.98</v>
      </c>
      <c r="G19" s="40"/>
      <c r="H19" s="5"/>
      <c r="I19" s="6"/>
    </row>
    <row r="20" spans="1:9" ht="12" customHeight="1" x14ac:dyDescent="0.2">
      <c r="A20" s="17" t="s">
        <v>44</v>
      </c>
      <c r="B20" s="43"/>
      <c r="C20" s="43"/>
      <c r="D20" s="18" t="s">
        <v>8</v>
      </c>
      <c r="E20" s="18" t="s">
        <v>41</v>
      </c>
      <c r="F20" s="20">
        <v>256.98</v>
      </c>
      <c r="G20" s="40"/>
      <c r="H20" s="5"/>
      <c r="I20" s="6"/>
    </row>
    <row r="21" spans="1:9" ht="12" customHeight="1" x14ac:dyDescent="0.2">
      <c r="A21" s="17" t="s">
        <v>32</v>
      </c>
      <c r="B21" s="43"/>
      <c r="C21" s="43"/>
      <c r="D21" s="18" t="s">
        <v>8</v>
      </c>
      <c r="E21" s="18" t="s">
        <v>41</v>
      </c>
      <c r="F21" s="20">
        <v>256.98</v>
      </c>
      <c r="G21" s="40"/>
      <c r="H21" s="5"/>
      <c r="I21" s="6"/>
    </row>
    <row r="22" spans="1:9" ht="12" customHeight="1" x14ac:dyDescent="0.2">
      <c r="A22" s="17" t="s">
        <v>45</v>
      </c>
      <c r="B22" s="44"/>
      <c r="C22" s="44"/>
      <c r="D22" s="18" t="s">
        <v>8</v>
      </c>
      <c r="E22" s="18" t="s">
        <v>41</v>
      </c>
      <c r="F22" s="20">
        <v>256.98</v>
      </c>
      <c r="G22" s="41"/>
      <c r="H22" s="5"/>
      <c r="I22" s="6"/>
    </row>
    <row r="23" spans="1:9" ht="24" customHeight="1" x14ac:dyDescent="0.2">
      <c r="A23" s="23" t="s">
        <v>48</v>
      </c>
      <c r="B23" s="24" t="s">
        <v>46</v>
      </c>
      <c r="C23" s="24" t="s">
        <v>47</v>
      </c>
      <c r="D23" s="25" t="s">
        <v>33</v>
      </c>
      <c r="E23" s="25" t="s">
        <v>35</v>
      </c>
      <c r="F23" s="27">
        <v>1521.36</v>
      </c>
      <c r="G23" s="27">
        <f>F23</f>
        <v>1521.36</v>
      </c>
      <c r="H23" s="5"/>
      <c r="I23" s="6"/>
    </row>
    <row r="24" spans="1:9" ht="24" customHeight="1" x14ac:dyDescent="0.2">
      <c r="A24" s="17" t="s">
        <v>34</v>
      </c>
      <c r="B24" s="18" t="s">
        <v>49</v>
      </c>
      <c r="C24" s="18" t="s">
        <v>50</v>
      </c>
      <c r="D24" s="21" t="s">
        <v>33</v>
      </c>
      <c r="E24" s="21" t="s">
        <v>35</v>
      </c>
      <c r="F24" s="20">
        <v>2028.48</v>
      </c>
      <c r="G24" s="20">
        <f>F24</f>
        <v>2028.48</v>
      </c>
      <c r="H24" s="5"/>
      <c r="I24" s="6"/>
    </row>
    <row r="25" spans="1:9" ht="24" customHeight="1" x14ac:dyDescent="0.2">
      <c r="A25" s="23" t="s">
        <v>34</v>
      </c>
      <c r="B25" s="24" t="s">
        <v>51</v>
      </c>
      <c r="C25" s="24" t="s">
        <v>52</v>
      </c>
      <c r="D25" s="25" t="s">
        <v>33</v>
      </c>
      <c r="E25" s="25" t="s">
        <v>35</v>
      </c>
      <c r="F25" s="27">
        <v>2028.48</v>
      </c>
      <c r="G25" s="27">
        <f>F25</f>
        <v>2028.48</v>
      </c>
      <c r="H25" s="5"/>
      <c r="I25" s="6"/>
    </row>
    <row r="26" spans="1:9" ht="24" customHeight="1" x14ac:dyDescent="0.2">
      <c r="A26" s="17" t="s">
        <v>34</v>
      </c>
      <c r="B26" s="18" t="s">
        <v>53</v>
      </c>
      <c r="C26" s="18" t="s">
        <v>54</v>
      </c>
      <c r="D26" s="21" t="s">
        <v>33</v>
      </c>
      <c r="E26" s="21" t="s">
        <v>35</v>
      </c>
      <c r="F26" s="20">
        <v>3477.48</v>
      </c>
      <c r="G26" s="20">
        <f>F26</f>
        <v>3477.48</v>
      </c>
      <c r="H26" s="5"/>
      <c r="I26" s="6"/>
    </row>
    <row r="27" spans="1:9" ht="24" customHeight="1" x14ac:dyDescent="0.2">
      <c r="A27" s="23" t="s">
        <v>48</v>
      </c>
      <c r="B27" s="24" t="s">
        <v>55</v>
      </c>
      <c r="C27" s="24" t="s">
        <v>56</v>
      </c>
      <c r="D27" s="25" t="s">
        <v>33</v>
      </c>
      <c r="E27" s="25" t="s">
        <v>35</v>
      </c>
      <c r="F27" s="27">
        <v>1521.36</v>
      </c>
      <c r="G27" s="27">
        <f>F27</f>
        <v>1521.36</v>
      </c>
      <c r="H27" s="5"/>
      <c r="I27" s="6"/>
    </row>
    <row r="28" spans="1:9" ht="24" customHeight="1" x14ac:dyDescent="0.2">
      <c r="A28" s="22" t="s">
        <v>60</v>
      </c>
      <c r="B28" s="18" t="s">
        <v>57</v>
      </c>
      <c r="C28" s="18" t="s">
        <v>58</v>
      </c>
      <c r="D28" s="21" t="s">
        <v>59</v>
      </c>
      <c r="E28" s="21" t="s">
        <v>61</v>
      </c>
      <c r="F28" s="20">
        <v>289.77</v>
      </c>
      <c r="G28" s="20">
        <f>F28</f>
        <v>289.77</v>
      </c>
      <c r="H28" s="5"/>
      <c r="I28" s="6"/>
    </row>
    <row r="29" spans="1:9" ht="12" customHeight="1" x14ac:dyDescent="0.2">
      <c r="A29" s="31" t="s">
        <v>65</v>
      </c>
      <c r="B29" s="24" t="s">
        <v>62</v>
      </c>
      <c r="C29" s="24" t="s">
        <v>63</v>
      </c>
      <c r="D29" s="25" t="s">
        <v>8</v>
      </c>
      <c r="E29" s="25" t="s">
        <v>64</v>
      </c>
      <c r="F29" s="27">
        <v>277.47000000000003</v>
      </c>
      <c r="G29" s="27">
        <f>F29</f>
        <v>277.47000000000003</v>
      </c>
      <c r="H29" s="5"/>
      <c r="I29" s="6"/>
    </row>
    <row r="30" spans="1:9" ht="12" customHeight="1" x14ac:dyDescent="0.2">
      <c r="A30" s="22" t="s">
        <v>65</v>
      </c>
      <c r="B30" s="18" t="s">
        <v>66</v>
      </c>
      <c r="C30" s="18" t="s">
        <v>68</v>
      </c>
      <c r="D30" s="21" t="s">
        <v>8</v>
      </c>
      <c r="E30" s="21" t="s">
        <v>64</v>
      </c>
      <c r="F30" s="20">
        <v>277.47000000000003</v>
      </c>
      <c r="G30" s="20">
        <f>F30</f>
        <v>277.47000000000003</v>
      </c>
      <c r="H30" s="5"/>
      <c r="I30" s="6"/>
    </row>
    <row r="31" spans="1:9" ht="12" customHeight="1" x14ac:dyDescent="0.2">
      <c r="A31" s="31" t="s">
        <v>65</v>
      </c>
      <c r="B31" s="24" t="s">
        <v>67</v>
      </c>
      <c r="C31" s="24" t="s">
        <v>68</v>
      </c>
      <c r="D31" s="25" t="s">
        <v>8</v>
      </c>
      <c r="E31" s="25" t="s">
        <v>64</v>
      </c>
      <c r="F31" s="27">
        <v>277.47000000000003</v>
      </c>
      <c r="G31" s="27">
        <f>F31</f>
        <v>277.47000000000003</v>
      </c>
      <c r="H31" s="5"/>
      <c r="I31" s="6"/>
    </row>
    <row r="32" spans="1:9" ht="12" customHeight="1" x14ac:dyDescent="0.2">
      <c r="A32" s="22" t="s">
        <v>65</v>
      </c>
      <c r="B32" s="42" t="s">
        <v>69</v>
      </c>
      <c r="C32" s="42" t="s">
        <v>70</v>
      </c>
      <c r="D32" s="21" t="s">
        <v>8</v>
      </c>
      <c r="E32" s="21" t="s">
        <v>64</v>
      </c>
      <c r="F32" s="20">
        <v>770.94</v>
      </c>
      <c r="G32" s="39">
        <f>F32+F33</f>
        <v>1027.92</v>
      </c>
      <c r="H32" s="5"/>
      <c r="I32" s="6"/>
    </row>
    <row r="33" spans="1:9" ht="12" customHeight="1" x14ac:dyDescent="0.2">
      <c r="A33" s="22" t="s">
        <v>71</v>
      </c>
      <c r="B33" s="44"/>
      <c r="C33" s="44"/>
      <c r="D33" s="21" t="s">
        <v>8</v>
      </c>
      <c r="E33" s="21" t="s">
        <v>72</v>
      </c>
      <c r="F33" s="20">
        <v>256.98</v>
      </c>
      <c r="G33" s="41"/>
      <c r="H33" s="5"/>
      <c r="I33" s="6"/>
    </row>
    <row r="34" spans="1:9" ht="12" customHeight="1" x14ac:dyDescent="0.2">
      <c r="A34" s="31" t="s">
        <v>75</v>
      </c>
      <c r="B34" s="24" t="s">
        <v>20</v>
      </c>
      <c r="C34" s="24" t="s">
        <v>73</v>
      </c>
      <c r="D34" s="25" t="s">
        <v>74</v>
      </c>
      <c r="E34" s="25" t="s">
        <v>76</v>
      </c>
      <c r="F34" s="27">
        <v>376.93</v>
      </c>
      <c r="G34" s="27">
        <f>F34</f>
        <v>376.93</v>
      </c>
      <c r="H34" s="5"/>
      <c r="I34" s="6"/>
    </row>
    <row r="35" spans="1:9" x14ac:dyDescent="0.2">
      <c r="A35" s="7"/>
      <c r="B35" s="8"/>
      <c r="C35" s="8"/>
      <c r="D35" s="8"/>
      <c r="E35" s="8"/>
      <c r="F35" s="9"/>
      <c r="G35" s="10">
        <f>SUM(F5:F34)</f>
        <v>21512.54</v>
      </c>
      <c r="H35" s="5"/>
      <c r="I35" s="6"/>
    </row>
    <row r="36" spans="1:9" ht="5.0999999999999996" customHeight="1" x14ac:dyDescent="0.2">
      <c r="A36" s="8"/>
      <c r="B36" s="8"/>
      <c r="C36" s="8"/>
      <c r="D36" s="8"/>
      <c r="E36" s="8"/>
      <c r="F36" s="11"/>
      <c r="G36" s="11"/>
      <c r="H36" s="5"/>
    </row>
    <row r="37" spans="1:9" x14ac:dyDescent="0.2">
      <c r="A37" s="12"/>
      <c r="B37" s="13"/>
      <c r="C37" s="12"/>
      <c r="D37" s="12"/>
      <c r="E37" s="14" t="s">
        <v>9</v>
      </c>
      <c r="F37" s="33">
        <f>F5+F6+F7+F8+F9+F11+F12+F13+F14+F15+F16+F17+F18+F19+F20+F21+F22+F28+F29+F30+F31+F32+F33</f>
        <v>7080.9699999999993</v>
      </c>
      <c r="G37" s="33"/>
    </row>
    <row r="38" spans="1:9" x14ac:dyDescent="0.2">
      <c r="A38" s="12"/>
      <c r="B38" s="12"/>
      <c r="C38" s="12"/>
      <c r="D38" s="12"/>
      <c r="E38" s="14" t="s">
        <v>10</v>
      </c>
      <c r="F38" s="33">
        <f>F10+F23+F24+F25+F26+F27+F34</f>
        <v>14431.57</v>
      </c>
      <c r="G38" s="33"/>
    </row>
    <row r="39" spans="1:9" x14ac:dyDescent="0.2">
      <c r="A39" s="12"/>
      <c r="B39" s="12"/>
      <c r="C39" s="12"/>
      <c r="D39" s="12"/>
      <c r="E39" s="14" t="s">
        <v>11</v>
      </c>
      <c r="F39" s="33">
        <v>0</v>
      </c>
      <c r="G39" s="33"/>
    </row>
    <row r="40" spans="1:9" x14ac:dyDescent="0.2">
      <c r="A40" s="12"/>
      <c r="B40" s="12"/>
      <c r="C40" s="12"/>
      <c r="D40" s="12"/>
      <c r="E40" s="15" t="s">
        <v>7</v>
      </c>
      <c r="F40" s="32">
        <f>SUM(F37+F38+F39)</f>
        <v>21512.54</v>
      </c>
      <c r="G40" s="32"/>
    </row>
    <row r="41" spans="1:9" x14ac:dyDescent="0.2">
      <c r="A41" s="12"/>
      <c r="B41" s="12"/>
      <c r="C41" s="12"/>
      <c r="D41" s="12"/>
      <c r="E41" s="12"/>
      <c r="F41" s="16"/>
      <c r="G41" s="16"/>
    </row>
    <row r="42" spans="1:9" x14ac:dyDescent="0.2">
      <c r="A42" s="12"/>
      <c r="B42" s="12"/>
      <c r="C42" s="12"/>
      <c r="D42" s="12"/>
      <c r="E42" s="12"/>
      <c r="F42" s="16"/>
      <c r="G42" s="16"/>
    </row>
  </sheetData>
  <mergeCells count="22">
    <mergeCell ref="G32:G33"/>
    <mergeCell ref="B32:B33"/>
    <mergeCell ref="C32:C33"/>
    <mergeCell ref="G8:G11"/>
    <mergeCell ref="B8:B11"/>
    <mergeCell ref="C8:C11"/>
    <mergeCell ref="B12:B13"/>
    <mergeCell ref="C12:C13"/>
    <mergeCell ref="G12:G13"/>
    <mergeCell ref="C15:C22"/>
    <mergeCell ref="B15:B22"/>
    <mergeCell ref="G15:G22"/>
    <mergeCell ref="F40:G40"/>
    <mergeCell ref="F38:G38"/>
    <mergeCell ref="F39:G39"/>
    <mergeCell ref="F37:G37"/>
    <mergeCell ref="A1:G1"/>
    <mergeCell ref="A3:A4"/>
    <mergeCell ref="B3:B4"/>
    <mergeCell ref="C3:C4"/>
    <mergeCell ref="D3:D4"/>
    <mergeCell ref="E3:E4"/>
  </mergeCells>
  <pageMargins left="0.31496062992125984" right="0.11811023622047245" top="0.59055118110236227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 02</dc:creator>
  <cp:lastModifiedBy>CONTABIL 02</cp:lastModifiedBy>
  <cp:lastPrinted>2026-07-01T13:46:21Z</cp:lastPrinted>
  <dcterms:created xsi:type="dcterms:W3CDTF">2025-10-29T13:55:29Z</dcterms:created>
  <dcterms:modified xsi:type="dcterms:W3CDTF">2026-07-01T13:47:23Z</dcterms:modified>
</cp:coreProperties>
</file>