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Plan1" sheetId="1" r:id="rId1"/>
    <sheet name="Plan2" sheetId="2" r:id="rId2"/>
    <sheet name="Plan3" sheetId="3" r:id="rId3"/>
  </sheets>
  <calcPr calcId="144525"/>
</workbook>
</file>

<file path=xl/calcChain.xml><?xml version="1.0" encoding="utf-8"?>
<calcChain xmlns="http://schemas.openxmlformats.org/spreadsheetml/2006/main">
  <c r="F31" i="1" l="1"/>
  <c r="F32" i="1"/>
  <c r="G24" i="1"/>
  <c r="G23" i="1"/>
  <c r="G22" i="1"/>
  <c r="G21" i="1"/>
  <c r="G20" i="1"/>
  <c r="G19" i="1"/>
  <c r="G16" i="1"/>
  <c r="G15" i="1"/>
  <c r="G14" i="1"/>
  <c r="G13" i="1"/>
  <c r="G11" i="1"/>
  <c r="G8" i="1"/>
  <c r="G5" i="1"/>
  <c r="G29" i="1" l="1"/>
  <c r="F34" i="1" l="1"/>
</calcChain>
</file>

<file path=xl/sharedStrings.xml><?xml version="1.0" encoding="utf-8"?>
<sst xmlns="http://schemas.openxmlformats.org/spreadsheetml/2006/main" count="112" uniqueCount="74">
  <si>
    <t>PERÍODO DATA</t>
  </si>
  <si>
    <t>NOME</t>
  </si>
  <si>
    <t>CARGO/FUNÇÃO</t>
  </si>
  <si>
    <t>DESTINO</t>
  </si>
  <si>
    <t>MOTIVO</t>
  </si>
  <si>
    <t>VALOR</t>
  </si>
  <si>
    <t>DIÁRIA</t>
  </si>
  <si>
    <t>TOTAL</t>
  </si>
  <si>
    <t>Maceió-AL</t>
  </si>
  <si>
    <t>Diárias no Estado de Alagoas</t>
  </si>
  <si>
    <t>Diárias em outros Estados</t>
  </si>
  <si>
    <t>Diárias no Exterior</t>
  </si>
  <si>
    <t>Angela Vanessa R. P. Bezerra</t>
  </si>
  <si>
    <t>Prefeita</t>
  </si>
  <si>
    <t>Acessor Especial</t>
  </si>
  <si>
    <t>Tony Sergio Santos da Silva</t>
  </si>
  <si>
    <t>04/05/2026</t>
  </si>
  <si>
    <t>George Marques de Brito</t>
  </si>
  <si>
    <t>Sec. Da Juventude</t>
  </si>
  <si>
    <t>Janaine Maria dos Santos</t>
  </si>
  <si>
    <t>Diretora DDGE</t>
  </si>
  <si>
    <t>Caruaru-PE</t>
  </si>
  <si>
    <t>DIÁRIAS EMPENHADAS NO MÊS DE JUNHO DE 2026</t>
  </si>
  <si>
    <t xml:space="preserve">Participar do Lançamento da Feira dos Municípios do ano de 2027 </t>
  </si>
  <si>
    <t xml:space="preserve">Participar de reunião na Caixa Economica Federal </t>
  </si>
  <si>
    <t>10/06/2026</t>
  </si>
  <si>
    <t>16/06/2026</t>
  </si>
  <si>
    <t>Participar de reunião na cede da CIGIP</t>
  </si>
  <si>
    <t>02/06/2026</t>
  </si>
  <si>
    <t>Antônio da Silva</t>
  </si>
  <si>
    <t>Acompanhar Prefeita no Lançamento da Feira dos Municípos 2027</t>
  </si>
  <si>
    <t>Acompanhar Prefeita em Reunião na cede da CIGIP</t>
  </si>
  <si>
    <t>Acompanhar Prefeita em reunião na Caixa Economica Federal</t>
  </si>
  <si>
    <t>Participar de Reunião na sede Associação dos Municípios Alagoanos</t>
  </si>
  <si>
    <t>22/06/2026</t>
  </si>
  <si>
    <t>Elizabete Tavares Pereira</t>
  </si>
  <si>
    <t>Sec. De Governo</t>
  </si>
  <si>
    <t>Compras de materiais para ornamentação do São João 2027</t>
  </si>
  <si>
    <t>05/06/2026</t>
  </si>
  <si>
    <t>Guarda-Municipal</t>
  </si>
  <si>
    <t>Ranulfo José Barbosa Lopes</t>
  </si>
  <si>
    <t>Conduzir Veiculo da Guarda Municipal para realização de manutenção</t>
  </si>
  <si>
    <t xml:space="preserve">Thales Victor M. A. </t>
  </si>
  <si>
    <t xml:space="preserve">Entrega de Convites para inauguração do Hospital Lajense </t>
  </si>
  <si>
    <t>Sec. De Transporte</t>
  </si>
  <si>
    <t>15/05/2026</t>
  </si>
  <si>
    <t>18/05/2026</t>
  </si>
  <si>
    <t>20/05/2026</t>
  </si>
  <si>
    <t>Coleta e Transporte de Materiais para veículos da Prefeitura</t>
  </si>
  <si>
    <t>José Wilames da Paz</t>
  </si>
  <si>
    <t>Motorista</t>
  </si>
  <si>
    <t>Retirada de Peças para veiculos da Prefeiteura Municipal</t>
  </si>
  <si>
    <t>30/06/2026</t>
  </si>
  <si>
    <t>Antonio Lopes da Silva Neto</t>
  </si>
  <si>
    <t>Belo Horizonte-MG</t>
  </si>
  <si>
    <t>Encontro Nacional de Experiência Inspiradoras de Gestão e Projeto Pedagógicos de Educação Integral</t>
  </si>
  <si>
    <t>09 à 11/06/2026</t>
  </si>
  <si>
    <t>Rosiene Omena Bispo</t>
  </si>
  <si>
    <t>Participar de Reunião Técnica na UNDIME Alagoas</t>
  </si>
  <si>
    <t>09/06/2026</t>
  </si>
  <si>
    <t>Servidor DDGE</t>
  </si>
  <si>
    <t>Miriam Correia da Silva</t>
  </si>
  <si>
    <t>30/05/2026</t>
  </si>
  <si>
    <t>Participar de Wordshop integrada a inovação</t>
  </si>
  <si>
    <t>Servidora DDGE</t>
  </si>
  <si>
    <t>Fernando B. Chicuta Rocha</t>
  </si>
  <si>
    <t>Sec. De Saúde</t>
  </si>
  <si>
    <t>01/06/2026</t>
  </si>
  <si>
    <t>Participar de Reunião na Associação dos Municípios Alagoanos-AMA</t>
  </si>
  <si>
    <t>08/06/2026</t>
  </si>
  <si>
    <t>Participar de reunião na sede da SESAU</t>
  </si>
  <si>
    <t>Participar de Reunião Ordinária Aplicada 2026</t>
  </si>
  <si>
    <t>25 e 26/05/2026</t>
  </si>
  <si>
    <t>Seminário de Planejamento em Saúde - SIOPS, Emendas Parlamentáres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</si>
</sst>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4" fontId="2" fillId="0" borderId="0" xfId="0" applyNumberFormat="1" applyFont="1" applyAlignment="1">
      <alignment horizontal="right"/>
    </xf>
    <xf numFmtId="4" fontId="1" fillId="2" borderId="2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Border="1"/>
    <xf numFmtId="49" fontId="2" fillId="0" borderId="0" xfId="0" applyNumberFormat="1" applyFont="1" applyFill="1" applyBorder="1" applyAlignment="1"/>
    <xf numFmtId="14" fontId="2" fillId="0" borderId="0" xfId="0" applyNumberFormat="1" applyFont="1" applyFill="1" applyBorder="1" applyAlignment="1"/>
    <xf numFmtId="4" fontId="2" fillId="0" borderId="0" xfId="0" applyNumberFormat="1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4" fontId="2" fillId="0" borderId="0" xfId="0" applyNumberFormat="1" applyFont="1" applyFill="1" applyBorder="1" applyAlignment="1"/>
    <xf numFmtId="14" fontId="2" fillId="0" borderId="0" xfId="0" applyNumberFormat="1" applyFont="1" applyBorder="1" applyAlignment="1"/>
    <xf numFmtId="14" fontId="2" fillId="0" borderId="0" xfId="0" applyNumberFormat="1" applyFont="1" applyBorder="1" applyAlignment="1">
      <alignment horizontal="left"/>
    </xf>
    <xf numFmtId="14" fontId="1" fillId="0" borderId="2" xfId="0" applyNumberFormat="1" applyFont="1" applyBorder="1" applyAlignment="1"/>
    <xf numFmtId="14" fontId="1" fillId="2" borderId="2" xfId="0" applyNumberFormat="1" applyFont="1" applyFill="1" applyBorder="1" applyAlignment="1">
      <alignment horizontal="center"/>
    </xf>
    <xf numFmtId="4" fontId="2" fillId="0" borderId="0" xfId="0" applyNumberFormat="1" applyFont="1" applyBorder="1" applyAlignment="1"/>
    <xf numFmtId="49" fontId="2" fillId="0" borderId="2" xfId="0" applyNumberFormat="1" applyFont="1" applyFill="1" applyBorder="1" applyAlignment="1">
      <alignment horizontal="right" vertical="center"/>
    </xf>
    <xf numFmtId="49" fontId="2" fillId="0" borderId="2" xfId="0" applyNumberFormat="1" applyFont="1" applyFill="1" applyBorder="1" applyAlignment="1">
      <alignment vertical="center"/>
    </xf>
    <xf numFmtId="4" fontId="2" fillId="0" borderId="2" xfId="0" applyNumberFormat="1" applyFont="1" applyFill="1" applyBorder="1" applyAlignment="1">
      <alignment horizontal="right" vertical="center"/>
    </xf>
    <xf numFmtId="4" fontId="2" fillId="0" borderId="2" xfId="0" applyNumberFormat="1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4" fontId="2" fillId="0" borderId="2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4" fontId="2" fillId="0" borderId="3" xfId="0" applyNumberFormat="1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left" vertical="center"/>
    </xf>
    <xf numFmtId="49" fontId="2" fillId="0" borderId="4" xfId="0" applyNumberFormat="1" applyFont="1" applyFill="1" applyBorder="1" applyAlignment="1">
      <alignment horizontal="left" vertical="center"/>
    </xf>
    <xf numFmtId="4" fontId="2" fillId="0" borderId="4" xfId="0" applyNumberFormat="1" applyFont="1" applyFill="1" applyBorder="1" applyAlignment="1">
      <alignment horizontal="right" vertical="center"/>
    </xf>
    <xf numFmtId="4" fontId="1" fillId="2" borderId="2" xfId="0" applyNumberFormat="1" applyFont="1" applyFill="1" applyBorder="1" applyAlignment="1">
      <alignment horizontal="right"/>
    </xf>
    <xf numFmtId="4" fontId="2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49" fontId="2" fillId="3" borderId="2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vertical="center"/>
    </xf>
    <xf numFmtId="49" fontId="2" fillId="3" borderId="2" xfId="0" applyNumberFormat="1" applyFont="1" applyFill="1" applyBorder="1" applyAlignment="1">
      <alignment vertical="center" wrapText="1"/>
    </xf>
    <xf numFmtId="4" fontId="2" fillId="3" borderId="2" xfId="0" applyNumberFormat="1" applyFont="1" applyFill="1" applyBorder="1" applyAlignment="1">
      <alignment vertical="center"/>
    </xf>
    <xf numFmtId="4" fontId="2" fillId="3" borderId="1" xfId="0" applyNumberFormat="1" applyFont="1" applyFill="1" applyBorder="1" applyAlignment="1">
      <alignment horizontal="right" vertical="center"/>
    </xf>
    <xf numFmtId="49" fontId="2" fillId="3" borderId="4" xfId="0" applyNumberFormat="1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49" fontId="2" fillId="3" borderId="3" xfId="0" applyNumberFormat="1" applyFont="1" applyFill="1" applyBorder="1" applyAlignment="1">
      <alignment horizontal="left" vertical="center"/>
    </xf>
    <xf numFmtId="4" fontId="2" fillId="3" borderId="3" xfId="0" applyNumberFormat="1" applyFont="1" applyFill="1" applyBorder="1" applyAlignment="1">
      <alignment horizontal="right" vertical="center"/>
    </xf>
    <xf numFmtId="49" fontId="2" fillId="3" borderId="2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workbookViewId="0">
      <selection activeCell="E42" sqref="E42"/>
    </sheetView>
  </sheetViews>
  <sheetFormatPr defaultRowHeight="12" x14ac:dyDescent="0.2"/>
  <cols>
    <col min="1" max="1" width="13.140625" style="1" customWidth="1"/>
    <col min="2" max="2" width="26.28515625" style="1" customWidth="1"/>
    <col min="3" max="3" width="16.28515625" style="1" customWidth="1"/>
    <col min="4" max="4" width="12.5703125" style="1" customWidth="1"/>
    <col min="5" max="5" width="57.28515625" style="1" customWidth="1"/>
    <col min="6" max="6" width="8.85546875" style="3" customWidth="1"/>
    <col min="7" max="7" width="8.140625" style="3" customWidth="1"/>
    <col min="8" max="16384" width="9.140625" style="1"/>
  </cols>
  <sheetData>
    <row r="1" spans="1:9" x14ac:dyDescent="0.2">
      <c r="A1" s="35" t="s">
        <v>22</v>
      </c>
      <c r="B1" s="35"/>
      <c r="C1" s="35"/>
      <c r="D1" s="35"/>
      <c r="E1" s="35"/>
      <c r="F1" s="35"/>
      <c r="G1" s="35"/>
    </row>
    <row r="2" spans="1:9" ht="6" customHeight="1" x14ac:dyDescent="0.2">
      <c r="A2" s="2"/>
    </row>
    <row r="3" spans="1:9" x14ac:dyDescent="0.2">
      <c r="A3" s="36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4" t="s">
        <v>5</v>
      </c>
      <c r="G3" s="4" t="s">
        <v>5</v>
      </c>
    </row>
    <row r="4" spans="1:9" x14ac:dyDescent="0.2">
      <c r="A4" s="37"/>
      <c r="B4" s="39"/>
      <c r="C4" s="39"/>
      <c r="D4" s="39"/>
      <c r="E4" s="39"/>
      <c r="F4" s="4" t="s">
        <v>6</v>
      </c>
      <c r="G4" s="4" t="s">
        <v>7</v>
      </c>
    </row>
    <row r="5" spans="1:9" ht="12" customHeight="1" x14ac:dyDescent="0.2">
      <c r="A5" s="17" t="s">
        <v>28</v>
      </c>
      <c r="B5" s="29" t="s">
        <v>12</v>
      </c>
      <c r="C5" s="29" t="s">
        <v>13</v>
      </c>
      <c r="D5" s="18" t="s">
        <v>8</v>
      </c>
      <c r="E5" s="18" t="s">
        <v>27</v>
      </c>
      <c r="F5" s="19">
        <v>597.70000000000005</v>
      </c>
      <c r="G5" s="27">
        <f>SUM(F5:F7)</f>
        <v>1972.41</v>
      </c>
      <c r="H5" s="5"/>
      <c r="I5" s="6"/>
    </row>
    <row r="6" spans="1:9" ht="12" customHeight="1" x14ac:dyDescent="0.2">
      <c r="A6" s="17" t="s">
        <v>25</v>
      </c>
      <c r="B6" s="31"/>
      <c r="C6" s="31"/>
      <c r="D6" s="18" t="s">
        <v>8</v>
      </c>
      <c r="E6" s="18" t="s">
        <v>23</v>
      </c>
      <c r="F6" s="19">
        <v>777.01</v>
      </c>
      <c r="G6" s="32"/>
      <c r="H6" s="5"/>
      <c r="I6" s="6"/>
    </row>
    <row r="7" spans="1:9" ht="12" customHeight="1" x14ac:dyDescent="0.2">
      <c r="A7" s="17" t="s">
        <v>26</v>
      </c>
      <c r="B7" s="30"/>
      <c r="C7" s="30"/>
      <c r="D7" s="18" t="s">
        <v>8</v>
      </c>
      <c r="E7" s="18" t="s">
        <v>24</v>
      </c>
      <c r="F7" s="20">
        <v>597.70000000000005</v>
      </c>
      <c r="G7" s="28"/>
      <c r="H7" s="5"/>
      <c r="I7" s="6"/>
    </row>
    <row r="8" spans="1:9" ht="12" customHeight="1" x14ac:dyDescent="0.2">
      <c r="A8" s="40" t="s">
        <v>28</v>
      </c>
      <c r="B8" s="41" t="s">
        <v>29</v>
      </c>
      <c r="C8" s="41" t="s">
        <v>14</v>
      </c>
      <c r="D8" s="42" t="s">
        <v>8</v>
      </c>
      <c r="E8" s="43" t="s">
        <v>31</v>
      </c>
      <c r="F8" s="44">
        <v>115.91</v>
      </c>
      <c r="G8" s="45">
        <f>SUM(F8:F10)</f>
        <v>376.23</v>
      </c>
      <c r="H8" s="5"/>
      <c r="I8" s="6"/>
    </row>
    <row r="9" spans="1:9" ht="12" customHeight="1" x14ac:dyDescent="0.2">
      <c r="A9" s="40" t="s">
        <v>25</v>
      </c>
      <c r="B9" s="46"/>
      <c r="C9" s="46"/>
      <c r="D9" s="42" t="s">
        <v>8</v>
      </c>
      <c r="E9" s="43" t="s">
        <v>30</v>
      </c>
      <c r="F9" s="47">
        <v>150.68</v>
      </c>
      <c r="G9" s="48"/>
      <c r="H9" s="5"/>
      <c r="I9" s="6"/>
    </row>
    <row r="10" spans="1:9" ht="12" customHeight="1" x14ac:dyDescent="0.2">
      <c r="A10" s="40" t="s">
        <v>26</v>
      </c>
      <c r="B10" s="49"/>
      <c r="C10" s="49"/>
      <c r="D10" s="42" t="s">
        <v>8</v>
      </c>
      <c r="E10" s="43" t="s">
        <v>32</v>
      </c>
      <c r="F10" s="47">
        <v>109.64</v>
      </c>
      <c r="G10" s="50"/>
      <c r="H10" s="5"/>
      <c r="I10" s="6"/>
    </row>
    <row r="11" spans="1:9" ht="12" customHeight="1" x14ac:dyDescent="0.2">
      <c r="A11" s="17" t="s">
        <v>28</v>
      </c>
      <c r="B11" s="29" t="s">
        <v>15</v>
      </c>
      <c r="C11" s="29" t="s">
        <v>14</v>
      </c>
      <c r="D11" s="18" t="s">
        <v>8</v>
      </c>
      <c r="E11" s="21" t="s">
        <v>33</v>
      </c>
      <c r="F11" s="19">
        <v>150.68</v>
      </c>
      <c r="G11" s="27">
        <f>SUM(F11:F12)</f>
        <v>301.36</v>
      </c>
      <c r="H11" s="5"/>
      <c r="I11" s="6"/>
    </row>
    <row r="12" spans="1:9" ht="12" customHeight="1" x14ac:dyDescent="0.2">
      <c r="A12" s="17" t="s">
        <v>34</v>
      </c>
      <c r="B12" s="30"/>
      <c r="C12" s="30"/>
      <c r="D12" s="18" t="s">
        <v>8</v>
      </c>
      <c r="E12" s="21" t="s">
        <v>33</v>
      </c>
      <c r="F12" s="19">
        <v>150.68</v>
      </c>
      <c r="G12" s="28"/>
      <c r="H12" s="5"/>
      <c r="I12" s="6"/>
    </row>
    <row r="13" spans="1:9" ht="12" customHeight="1" x14ac:dyDescent="0.2">
      <c r="A13" s="40" t="s">
        <v>38</v>
      </c>
      <c r="B13" s="42" t="s">
        <v>35</v>
      </c>
      <c r="C13" s="42" t="s">
        <v>36</v>
      </c>
      <c r="D13" s="42" t="s">
        <v>21</v>
      </c>
      <c r="E13" s="42" t="s">
        <v>37</v>
      </c>
      <c r="F13" s="47">
        <v>398.48</v>
      </c>
      <c r="G13" s="44">
        <f>F13</f>
        <v>398.48</v>
      </c>
      <c r="H13" s="5"/>
      <c r="I13" s="6"/>
    </row>
    <row r="14" spans="1:9" ht="12" customHeight="1" x14ac:dyDescent="0.2">
      <c r="A14" s="17" t="s">
        <v>26</v>
      </c>
      <c r="B14" s="18" t="s">
        <v>40</v>
      </c>
      <c r="C14" s="18" t="s">
        <v>39</v>
      </c>
      <c r="D14" s="18" t="s">
        <v>8</v>
      </c>
      <c r="E14" s="18" t="s">
        <v>41</v>
      </c>
      <c r="F14" s="19">
        <v>109.64</v>
      </c>
      <c r="G14" s="20">
        <f>F14</f>
        <v>109.64</v>
      </c>
      <c r="H14" s="5"/>
      <c r="I14" s="6"/>
    </row>
    <row r="15" spans="1:9" ht="12" customHeight="1" x14ac:dyDescent="0.2">
      <c r="A15" s="40" t="s">
        <v>26</v>
      </c>
      <c r="B15" s="42" t="s">
        <v>42</v>
      </c>
      <c r="C15" s="42" t="s">
        <v>18</v>
      </c>
      <c r="D15" s="42" t="s">
        <v>8</v>
      </c>
      <c r="E15" s="42" t="s">
        <v>43</v>
      </c>
      <c r="F15" s="44">
        <v>271.67</v>
      </c>
      <c r="G15" s="44">
        <f>F15</f>
        <v>271.67</v>
      </c>
      <c r="H15" s="5"/>
      <c r="I15" s="6"/>
    </row>
    <row r="16" spans="1:9" ht="12" customHeight="1" x14ac:dyDescent="0.2">
      <c r="A16" s="17" t="s">
        <v>45</v>
      </c>
      <c r="B16" s="29" t="s">
        <v>17</v>
      </c>
      <c r="C16" s="29" t="s">
        <v>44</v>
      </c>
      <c r="D16" s="18" t="s">
        <v>8</v>
      </c>
      <c r="E16" s="18" t="s">
        <v>48</v>
      </c>
      <c r="F16" s="19">
        <v>256.98</v>
      </c>
      <c r="G16" s="27">
        <f>SUM(F16:F18)</f>
        <v>770.94</v>
      </c>
      <c r="H16" s="5"/>
      <c r="I16" s="6"/>
    </row>
    <row r="17" spans="1:9" ht="12" customHeight="1" x14ac:dyDescent="0.2">
      <c r="A17" s="17" t="s">
        <v>46</v>
      </c>
      <c r="B17" s="31"/>
      <c r="C17" s="31"/>
      <c r="D17" s="18" t="s">
        <v>8</v>
      </c>
      <c r="E17" s="18" t="s">
        <v>48</v>
      </c>
      <c r="F17" s="19">
        <v>256.98</v>
      </c>
      <c r="G17" s="32"/>
      <c r="H17" s="5"/>
      <c r="I17" s="6"/>
    </row>
    <row r="18" spans="1:9" s="25" customFormat="1" ht="12" customHeight="1" x14ac:dyDescent="0.2">
      <c r="A18" s="22" t="s">
        <v>47</v>
      </c>
      <c r="B18" s="30"/>
      <c r="C18" s="30"/>
      <c r="D18" s="18" t="s">
        <v>8</v>
      </c>
      <c r="E18" s="18" t="s">
        <v>48</v>
      </c>
      <c r="F18" s="26">
        <v>256.98</v>
      </c>
      <c r="G18" s="28"/>
      <c r="H18" s="23"/>
      <c r="I18" s="24"/>
    </row>
    <row r="19" spans="1:9" ht="12" customHeight="1" x14ac:dyDescent="0.2">
      <c r="A19" s="51" t="s">
        <v>52</v>
      </c>
      <c r="B19" s="42" t="s">
        <v>49</v>
      </c>
      <c r="C19" s="42" t="s">
        <v>50</v>
      </c>
      <c r="D19" s="42" t="s">
        <v>8</v>
      </c>
      <c r="E19" s="42" t="s">
        <v>51</v>
      </c>
      <c r="F19" s="44">
        <v>107.96</v>
      </c>
      <c r="G19" s="44">
        <f>F19</f>
        <v>107.96</v>
      </c>
      <c r="H19" s="5"/>
      <c r="I19" s="6"/>
    </row>
    <row r="20" spans="1:9" ht="24" customHeight="1" x14ac:dyDescent="0.2">
      <c r="A20" s="17" t="s">
        <v>56</v>
      </c>
      <c r="B20" s="18" t="s">
        <v>53</v>
      </c>
      <c r="C20" s="18" t="s">
        <v>60</v>
      </c>
      <c r="D20" s="21" t="s">
        <v>54</v>
      </c>
      <c r="E20" s="21" t="s">
        <v>55</v>
      </c>
      <c r="F20" s="20">
        <v>740.09</v>
      </c>
      <c r="G20" s="20">
        <f>F20</f>
        <v>740.09</v>
      </c>
      <c r="H20" s="5"/>
      <c r="I20" s="6"/>
    </row>
    <row r="21" spans="1:9" ht="12" customHeight="1" x14ac:dyDescent="0.2">
      <c r="A21" s="40" t="s">
        <v>59</v>
      </c>
      <c r="B21" s="42" t="s">
        <v>57</v>
      </c>
      <c r="C21" s="42" t="s">
        <v>64</v>
      </c>
      <c r="D21" s="42" t="s">
        <v>8</v>
      </c>
      <c r="E21" s="42" t="s">
        <v>58</v>
      </c>
      <c r="F21" s="44">
        <v>92.49</v>
      </c>
      <c r="G21" s="44">
        <f>F21</f>
        <v>92.49</v>
      </c>
      <c r="H21" s="5"/>
      <c r="I21" s="6"/>
    </row>
    <row r="22" spans="1:9" ht="12" customHeight="1" x14ac:dyDescent="0.2">
      <c r="A22" s="17" t="s">
        <v>59</v>
      </c>
      <c r="B22" s="18" t="s">
        <v>19</v>
      </c>
      <c r="C22" s="18" t="s">
        <v>20</v>
      </c>
      <c r="D22" s="18" t="s">
        <v>8</v>
      </c>
      <c r="E22" s="18" t="s">
        <v>58</v>
      </c>
      <c r="F22" s="20">
        <v>92.49</v>
      </c>
      <c r="G22" s="20">
        <f>F22</f>
        <v>92.49</v>
      </c>
      <c r="H22" s="5"/>
      <c r="I22" s="6"/>
    </row>
    <row r="23" spans="1:9" ht="12" customHeight="1" x14ac:dyDescent="0.2">
      <c r="A23" s="40" t="s">
        <v>62</v>
      </c>
      <c r="B23" s="42" t="s">
        <v>61</v>
      </c>
      <c r="C23" s="42" t="s">
        <v>64</v>
      </c>
      <c r="D23" s="42" t="s">
        <v>8</v>
      </c>
      <c r="E23" s="43" t="s">
        <v>63</v>
      </c>
      <c r="F23" s="44">
        <v>92.49</v>
      </c>
      <c r="G23" s="44">
        <f>F23</f>
        <v>92.49</v>
      </c>
      <c r="H23" s="5"/>
      <c r="I23" s="6"/>
    </row>
    <row r="24" spans="1:9" ht="12" customHeight="1" x14ac:dyDescent="0.2">
      <c r="A24" s="17" t="s">
        <v>16</v>
      </c>
      <c r="B24" s="29" t="s">
        <v>65</v>
      </c>
      <c r="C24" s="29" t="s">
        <v>66</v>
      </c>
      <c r="D24" s="21" t="s">
        <v>8</v>
      </c>
      <c r="E24" s="21" t="s">
        <v>71</v>
      </c>
      <c r="F24" s="20">
        <v>289.77</v>
      </c>
      <c r="G24" s="27">
        <f>SUM(F24:F28)</f>
        <v>1738.62</v>
      </c>
      <c r="H24" s="5"/>
      <c r="I24" s="6"/>
    </row>
    <row r="25" spans="1:9" ht="12" customHeight="1" x14ac:dyDescent="0.2">
      <c r="A25" s="17" t="s">
        <v>72</v>
      </c>
      <c r="B25" s="31"/>
      <c r="C25" s="31"/>
      <c r="D25" s="21" t="s">
        <v>8</v>
      </c>
      <c r="E25" s="21" t="s">
        <v>73</v>
      </c>
      <c r="F25" s="20">
        <v>579.54</v>
      </c>
      <c r="G25" s="32"/>
      <c r="H25" s="5"/>
      <c r="I25" s="6"/>
    </row>
    <row r="26" spans="1:9" ht="12" customHeight="1" x14ac:dyDescent="0.2">
      <c r="A26" s="17" t="s">
        <v>67</v>
      </c>
      <c r="B26" s="31"/>
      <c r="C26" s="31"/>
      <c r="D26" s="21" t="s">
        <v>8</v>
      </c>
      <c r="E26" s="21" t="s">
        <v>68</v>
      </c>
      <c r="F26" s="20">
        <v>289.77</v>
      </c>
      <c r="G26" s="32"/>
      <c r="H26" s="5"/>
      <c r="I26" s="6"/>
    </row>
    <row r="27" spans="1:9" ht="12" customHeight="1" x14ac:dyDescent="0.2">
      <c r="A27" s="17" t="s">
        <v>69</v>
      </c>
      <c r="B27" s="31"/>
      <c r="C27" s="31"/>
      <c r="D27" s="21" t="s">
        <v>8</v>
      </c>
      <c r="E27" s="21" t="s">
        <v>70</v>
      </c>
      <c r="F27" s="20">
        <v>289.77</v>
      </c>
      <c r="G27" s="32"/>
      <c r="H27" s="5"/>
      <c r="I27" s="6"/>
    </row>
    <row r="28" spans="1:9" ht="12" customHeight="1" x14ac:dyDescent="0.2">
      <c r="A28" s="17" t="s">
        <v>34</v>
      </c>
      <c r="B28" s="30"/>
      <c r="C28" s="30"/>
      <c r="D28" s="21" t="s">
        <v>8</v>
      </c>
      <c r="E28" s="21" t="s">
        <v>68</v>
      </c>
      <c r="F28" s="20">
        <v>289.77</v>
      </c>
      <c r="G28" s="28"/>
      <c r="H28" s="5"/>
      <c r="I28" s="6"/>
    </row>
    <row r="29" spans="1:9" x14ac:dyDescent="0.2">
      <c r="A29" s="7"/>
      <c r="B29" s="8"/>
      <c r="C29" s="8"/>
      <c r="D29" s="8"/>
      <c r="E29" s="8"/>
      <c r="F29" s="9"/>
      <c r="G29" s="10">
        <f>SUM(F5:F28)</f>
        <v>7064.869999999999</v>
      </c>
      <c r="H29" s="5"/>
      <c r="I29" s="6"/>
    </row>
    <row r="30" spans="1:9" ht="5.0999999999999996" customHeight="1" x14ac:dyDescent="0.2">
      <c r="A30" s="8"/>
      <c r="B30" s="8"/>
      <c r="C30" s="8"/>
      <c r="D30" s="8"/>
      <c r="E30" s="8"/>
      <c r="F30" s="11"/>
      <c r="G30" s="11"/>
      <c r="H30" s="5"/>
    </row>
    <row r="31" spans="1:9" x14ac:dyDescent="0.2">
      <c r="A31" s="12"/>
      <c r="B31" s="13"/>
      <c r="C31" s="12"/>
      <c r="D31" s="12"/>
      <c r="E31" s="14" t="s">
        <v>9</v>
      </c>
      <c r="F31" s="34">
        <f>SUM(F5:F28)-F13-F20</f>
        <v>5926.2999999999993</v>
      </c>
      <c r="G31" s="34"/>
    </row>
    <row r="32" spans="1:9" x14ac:dyDescent="0.2">
      <c r="A32" s="12"/>
      <c r="B32" s="12"/>
      <c r="C32" s="12"/>
      <c r="D32" s="12"/>
      <c r="E32" s="14" t="s">
        <v>10</v>
      </c>
      <c r="F32" s="34">
        <f>F13+F20</f>
        <v>1138.5700000000002</v>
      </c>
      <c r="G32" s="34"/>
    </row>
    <row r="33" spans="1:7" x14ac:dyDescent="0.2">
      <c r="A33" s="12"/>
      <c r="B33" s="12"/>
      <c r="C33" s="12"/>
      <c r="D33" s="12"/>
      <c r="E33" s="14" t="s">
        <v>11</v>
      </c>
      <c r="F33" s="34">
        <v>0</v>
      </c>
      <c r="G33" s="34"/>
    </row>
    <row r="34" spans="1:7" x14ac:dyDescent="0.2">
      <c r="A34" s="12"/>
      <c r="B34" s="12"/>
      <c r="C34" s="12"/>
      <c r="D34" s="12"/>
      <c r="E34" s="15" t="s">
        <v>7</v>
      </c>
      <c r="F34" s="33">
        <f>SUM(F31+F32+F33)</f>
        <v>7064.869999999999</v>
      </c>
      <c r="G34" s="33"/>
    </row>
    <row r="35" spans="1:7" x14ac:dyDescent="0.2">
      <c r="A35" s="12"/>
      <c r="B35" s="12"/>
      <c r="C35" s="12"/>
      <c r="D35" s="12"/>
      <c r="E35" s="12"/>
      <c r="F35" s="16"/>
      <c r="G35" s="16"/>
    </row>
    <row r="36" spans="1:7" x14ac:dyDescent="0.2">
      <c r="A36" s="12"/>
      <c r="B36" s="12"/>
      <c r="C36" s="12"/>
      <c r="D36" s="12"/>
      <c r="E36" s="12"/>
      <c r="F36" s="16"/>
      <c r="G36" s="16"/>
    </row>
  </sheetData>
  <mergeCells count="25">
    <mergeCell ref="C16:C18"/>
    <mergeCell ref="G16:G18"/>
    <mergeCell ref="G24:G28"/>
    <mergeCell ref="B24:B28"/>
    <mergeCell ref="C24:C28"/>
    <mergeCell ref="F34:G34"/>
    <mergeCell ref="F32:G32"/>
    <mergeCell ref="F33:G33"/>
    <mergeCell ref="F31:G31"/>
    <mergeCell ref="A1:G1"/>
    <mergeCell ref="A3:A4"/>
    <mergeCell ref="B3:B4"/>
    <mergeCell ref="C3:C4"/>
    <mergeCell ref="D3:D4"/>
    <mergeCell ref="E3:E4"/>
    <mergeCell ref="C5:C7"/>
    <mergeCell ref="B5:B7"/>
    <mergeCell ref="G5:G7"/>
    <mergeCell ref="C8:C10"/>
    <mergeCell ref="B8:B10"/>
    <mergeCell ref="G8:G10"/>
    <mergeCell ref="G11:G12"/>
    <mergeCell ref="B11:B12"/>
    <mergeCell ref="C11:C12"/>
    <mergeCell ref="B16:B18"/>
  </mergeCells>
  <pageMargins left="0.31496062992125984" right="0.11811023622047245" top="0.59055118110236227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 02</dc:creator>
  <cp:lastModifiedBy>CONTABIL 02</cp:lastModifiedBy>
  <cp:lastPrinted>2026-07-29T13:51:11Z</cp:lastPrinted>
  <dcterms:created xsi:type="dcterms:W3CDTF">2025-10-29T13:55:29Z</dcterms:created>
  <dcterms:modified xsi:type="dcterms:W3CDTF">2026-07-29T13:51:32Z</dcterms:modified>
</cp:coreProperties>
</file>