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27" i="1" l="1"/>
  <c r="F26" i="1"/>
  <c r="G23" i="1"/>
  <c r="G22" i="1"/>
  <c r="G21" i="1"/>
  <c r="G20" i="1"/>
  <c r="G19" i="1"/>
  <c r="G18" i="1"/>
  <c r="G15" i="1"/>
  <c r="G13" i="1"/>
  <c r="G12" i="1"/>
  <c r="G11" i="1"/>
  <c r="G10" i="1"/>
  <c r="G8" i="1"/>
  <c r="G5" i="1"/>
  <c r="F29" i="1" l="1"/>
</calcChain>
</file>

<file path=xl/sharedStrings.xml><?xml version="1.0" encoding="utf-8"?>
<sst xmlns="http://schemas.openxmlformats.org/spreadsheetml/2006/main" count="92" uniqueCount="58">
  <si>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</si>
  <si>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</si>
  <si>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</si>
  <si>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</si>
  <si>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</si>
  <si>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</si>
  <si>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</si>
  <si>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</si>
  <si>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</si>
  <si>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Diárias no Estado de Alagoas</t>
  </si>
  <si>
    <t>Diárias em outros Estados</t>
  </si>
  <si>
    <t>Diárias no Exterior</t>
  </si>
  <si>
    <t>Angela Vanessa R. P. Bezerra</t>
  </si>
  <si>
    <t>Prefeita</t>
  </si>
  <si>
    <t>Acessor Especial</t>
  </si>
  <si>
    <t>Participar de Reunião na AMA</t>
  </si>
  <si>
    <t>Anna Claudia R. P. Bezerra</t>
  </si>
  <si>
    <t>Sec. Da Mulher</t>
  </si>
  <si>
    <t>Ranulfo José Barbosa Lopes</t>
  </si>
  <si>
    <t>União dos Palmares-AL</t>
  </si>
  <si>
    <t>Tony Sergio Santos da Silva</t>
  </si>
  <si>
    <t>DIÁRIAS EMPENHADAS NO MÊS DE ABRIL DE 2026</t>
  </si>
  <si>
    <t>13/04/2026</t>
  </si>
  <si>
    <t>Pilar-AL</t>
  </si>
  <si>
    <t>Participar do Percurso Territorial da Politica do Alagoas Lilas</t>
  </si>
  <si>
    <t>20/04/2026</t>
  </si>
  <si>
    <t>28/04/2026</t>
  </si>
  <si>
    <t>Dir. Guarda Municipal</t>
  </si>
  <si>
    <t>14/04/2026</t>
  </si>
  <si>
    <t>10/04/2026</t>
  </si>
  <si>
    <t>Conduzir o veículo L200 da Guarda Municipal para realização de  manutenção preventiva</t>
  </si>
  <si>
    <t>Retirada de veículo L200 da Guarda Municipal que estava realizando manutenção preventiva</t>
  </si>
  <si>
    <t>16/04/2026</t>
  </si>
  <si>
    <t>Maria Jacineide Silva Maia</t>
  </si>
  <si>
    <t xml:space="preserve">Sec. De Cultura </t>
  </si>
  <si>
    <t>Participar da 1ª Conferência Estadual de Arquivos</t>
  </si>
  <si>
    <t>Assistência Social</t>
  </si>
  <si>
    <t>Antônio da Silva</t>
  </si>
  <si>
    <t>Acompanhar Prefeita em reunião na AMA</t>
  </si>
  <si>
    <t>06/04/2026</t>
  </si>
  <si>
    <t>Adriana Barbosa de Oliveira</t>
  </si>
  <si>
    <t>Brasilia-DF</t>
  </si>
  <si>
    <t>14 a 17/04/2026</t>
  </si>
  <si>
    <t>Mirian Correia da Silva</t>
  </si>
  <si>
    <t>Participar do Encontro Nacional de Especialização em Educação Digital e Inovação Pedagógica na Educação Básica</t>
  </si>
  <si>
    <t>Diego Felipe Martins Cavalcanti</t>
  </si>
  <si>
    <t>27/04/2026</t>
  </si>
  <si>
    <t>Caruru-PE</t>
  </si>
  <si>
    <t>Sec. Assistência Social</t>
  </si>
  <si>
    <t>Carly Simone Valença de Araújo</t>
  </si>
  <si>
    <t>Compras de material destinado a decoração do SCFV</t>
  </si>
  <si>
    <t>29/04/2026</t>
  </si>
  <si>
    <t>Victor Mathues Cipriano da Silva</t>
  </si>
  <si>
    <t>Participar do Envento Fundo Nacional de Assistência Nacional</t>
  </si>
  <si>
    <t>Dir. Financeiro FMAS</t>
  </si>
  <si>
    <t>Luciana Correia de Aguiar</t>
  </si>
  <si>
    <t>DDGE</t>
  </si>
  <si>
    <t>Assistente Educacional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</si>
</sst>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" fontId="1" fillId="2" borderId="2" xfId="0" applyNumberFormat="1" applyFont="1" applyFill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49" fontId="2" fillId="0" borderId="2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vertical="center"/>
    </xf>
    <xf numFmtId="4" fontId="2" fillId="0" borderId="2" xfId="0" applyNumberFormat="1" applyFont="1" applyFill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/>
    </xf>
    <xf numFmtId="49" fontId="2" fillId="0" borderId="4" xfId="0" applyNumberFormat="1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vertical="center"/>
    </xf>
    <xf numFmtId="4" fontId="2" fillId="0" borderId="4" xfId="0" applyNumberFormat="1" applyFont="1" applyFill="1" applyBorder="1" applyAlignment="1">
      <alignment horizontal="right" vertical="center"/>
    </xf>
    <xf numFmtId="49" fontId="2" fillId="0" borderId="3" xfId="0" applyNumberFormat="1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>
      <alignment horizontal="right" vertical="center"/>
    </xf>
    <xf numFmtId="49" fontId="2" fillId="0" borderId="2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right" vertical="center" wrapText="1"/>
    </xf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9" fontId="2" fillId="3" borderId="2" xfId="0" applyNumberFormat="1" applyFont="1" applyFill="1" applyBorder="1" applyAlignment="1">
      <alignment vertical="center" wrapText="1"/>
    </xf>
    <xf numFmtId="4" fontId="2" fillId="3" borderId="2" xfId="0" applyNumberFormat="1" applyFont="1" applyFill="1" applyBorder="1" applyAlignment="1">
      <alignment horizontal="right" vertical="center"/>
    </xf>
    <xf numFmtId="4" fontId="2" fillId="3" borderId="2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49" fontId="2" fillId="3" borderId="2" xfId="0" applyNumberFormat="1" applyFont="1" applyFill="1" applyBorder="1" applyAlignment="1">
      <alignment horizontal="right" vertical="center" wrapText="1"/>
    </xf>
    <xf numFmtId="4" fontId="2" fillId="3" borderId="2" xfId="0" applyNumberFormat="1" applyFont="1" applyFill="1" applyBorder="1" applyAlignment="1">
      <alignment horizontal="right" vertical="center" wrapText="1"/>
    </xf>
    <xf numFmtId="4" fontId="2" fillId="3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B34" sqref="B34"/>
    </sheetView>
  </sheetViews>
  <sheetFormatPr defaultRowHeight="12" x14ac:dyDescent="0.2"/>
  <cols>
    <col min="1" max="1" width="13.140625" style="1" customWidth="1"/>
    <col min="2" max="2" width="26.28515625" style="1" customWidth="1"/>
    <col min="3" max="3" width="19.42578125" style="1" customWidth="1"/>
    <col min="4" max="4" width="11" style="1" customWidth="1"/>
    <col min="5" max="5" width="54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17" t="s">
        <v>21</v>
      </c>
      <c r="B1" s="17"/>
      <c r="C1" s="17"/>
      <c r="D1" s="17"/>
      <c r="E1" s="17"/>
      <c r="F1" s="17"/>
      <c r="G1" s="17"/>
    </row>
    <row r="2" spans="1:9" x14ac:dyDescent="0.2">
      <c r="A2" s="2"/>
    </row>
    <row r="3" spans="1:9" x14ac:dyDescent="0.2">
      <c r="A3" s="18" t="s">
        <v>0</v>
      </c>
      <c r="B3" s="20" t="s">
        <v>1</v>
      </c>
      <c r="C3" s="20" t="s">
        <v>2</v>
      </c>
      <c r="D3" s="20" t="s">
        <v>3</v>
      </c>
      <c r="E3" s="20" t="s">
        <v>4</v>
      </c>
      <c r="F3" s="4" t="s">
        <v>5</v>
      </c>
      <c r="G3" s="4" t="s">
        <v>5</v>
      </c>
    </row>
    <row r="4" spans="1:9" x14ac:dyDescent="0.2">
      <c r="A4" s="19"/>
      <c r="B4" s="21"/>
      <c r="C4" s="21"/>
      <c r="D4" s="21"/>
      <c r="E4" s="21"/>
      <c r="F4" s="4" t="s">
        <v>6</v>
      </c>
      <c r="G4" s="4" t="s">
        <v>7</v>
      </c>
    </row>
    <row r="5" spans="1:9" ht="12" customHeight="1" x14ac:dyDescent="0.2">
      <c r="A5" s="24" t="s">
        <v>22</v>
      </c>
      <c r="B5" s="25" t="s">
        <v>12</v>
      </c>
      <c r="C5" s="25" t="s">
        <v>13</v>
      </c>
      <c r="D5" s="26" t="s">
        <v>8</v>
      </c>
      <c r="E5" s="26" t="s">
        <v>24</v>
      </c>
      <c r="F5" s="27">
        <v>735</v>
      </c>
      <c r="G5" s="28">
        <f>SUM(F5:F7)</f>
        <v>1930.4</v>
      </c>
      <c r="H5" s="5"/>
      <c r="I5" s="6"/>
    </row>
    <row r="6" spans="1:9" ht="12" customHeight="1" x14ac:dyDescent="0.2">
      <c r="A6" s="24" t="s">
        <v>25</v>
      </c>
      <c r="B6" s="29"/>
      <c r="C6" s="29"/>
      <c r="D6" s="26" t="s">
        <v>23</v>
      </c>
      <c r="E6" s="26" t="s">
        <v>15</v>
      </c>
      <c r="F6" s="27">
        <v>597.70000000000005</v>
      </c>
      <c r="G6" s="31"/>
      <c r="H6" s="5"/>
      <c r="I6" s="6"/>
    </row>
    <row r="7" spans="1:9" ht="12" customHeight="1" x14ac:dyDescent="0.2">
      <c r="A7" s="24" t="s">
        <v>26</v>
      </c>
      <c r="B7" s="32"/>
      <c r="C7" s="32"/>
      <c r="D7" s="26" t="s">
        <v>8</v>
      </c>
      <c r="E7" s="26" t="s">
        <v>15</v>
      </c>
      <c r="F7" s="30">
        <v>597.70000000000005</v>
      </c>
      <c r="G7" s="33"/>
      <c r="H7" s="5"/>
      <c r="I7" s="6"/>
    </row>
    <row r="8" spans="1:9" ht="24" customHeight="1" x14ac:dyDescent="0.2">
      <c r="A8" s="36" t="s">
        <v>29</v>
      </c>
      <c r="B8" s="41" t="s">
        <v>18</v>
      </c>
      <c r="C8" s="41" t="s">
        <v>27</v>
      </c>
      <c r="D8" s="38" t="s">
        <v>19</v>
      </c>
      <c r="E8" s="38" t="s">
        <v>30</v>
      </c>
      <c r="F8" s="40">
        <v>115.91</v>
      </c>
      <c r="G8" s="43">
        <f>F8+F9</f>
        <v>231.82</v>
      </c>
      <c r="H8" s="5"/>
      <c r="I8" s="6"/>
    </row>
    <row r="9" spans="1:9" ht="24" customHeight="1" x14ac:dyDescent="0.2">
      <c r="A9" s="36" t="s">
        <v>28</v>
      </c>
      <c r="B9" s="42"/>
      <c r="C9" s="42"/>
      <c r="D9" s="38" t="s">
        <v>19</v>
      </c>
      <c r="E9" s="38" t="s">
        <v>31</v>
      </c>
      <c r="F9" s="39">
        <v>115.91</v>
      </c>
      <c r="G9" s="44"/>
      <c r="H9" s="5"/>
      <c r="I9" s="6"/>
    </row>
    <row r="10" spans="1:9" ht="12" customHeight="1" x14ac:dyDescent="0.2">
      <c r="A10" s="24" t="s">
        <v>32</v>
      </c>
      <c r="B10" s="26" t="s">
        <v>33</v>
      </c>
      <c r="C10" s="26" t="s">
        <v>34</v>
      </c>
      <c r="D10" s="26" t="s">
        <v>8</v>
      </c>
      <c r="E10" s="26" t="s">
        <v>35</v>
      </c>
      <c r="F10" s="27">
        <v>271.67</v>
      </c>
      <c r="G10" s="30">
        <f>F10</f>
        <v>271.67</v>
      </c>
      <c r="H10" s="5"/>
      <c r="I10" s="6"/>
    </row>
    <row r="11" spans="1:9" ht="12" customHeight="1" x14ac:dyDescent="0.2">
      <c r="A11" s="36" t="s">
        <v>22</v>
      </c>
      <c r="B11" s="37" t="s">
        <v>40</v>
      </c>
      <c r="C11" s="37" t="s">
        <v>36</v>
      </c>
      <c r="D11" s="37" t="s">
        <v>8</v>
      </c>
      <c r="E11" s="37" t="s">
        <v>24</v>
      </c>
      <c r="F11" s="39">
        <v>271.67</v>
      </c>
      <c r="G11" s="40">
        <f>F11</f>
        <v>271.67</v>
      </c>
      <c r="H11" s="5"/>
      <c r="I11" s="6"/>
    </row>
    <row r="12" spans="1:9" ht="12" customHeight="1" x14ac:dyDescent="0.2">
      <c r="A12" s="24" t="s">
        <v>22</v>
      </c>
      <c r="B12" s="26" t="s">
        <v>16</v>
      </c>
      <c r="C12" s="26" t="s">
        <v>17</v>
      </c>
      <c r="D12" s="26" t="s">
        <v>8</v>
      </c>
      <c r="E12" s="26" t="s">
        <v>24</v>
      </c>
      <c r="F12" s="27">
        <v>271.67</v>
      </c>
      <c r="G12" s="30">
        <f>F12</f>
        <v>271.67</v>
      </c>
      <c r="H12" s="5"/>
      <c r="I12" s="6"/>
    </row>
    <row r="13" spans="1:9" ht="12" customHeight="1" x14ac:dyDescent="0.2">
      <c r="A13" s="36" t="s">
        <v>25</v>
      </c>
      <c r="B13" s="41" t="s">
        <v>37</v>
      </c>
      <c r="C13" s="41" t="s">
        <v>14</v>
      </c>
      <c r="D13" s="37" t="s">
        <v>8</v>
      </c>
      <c r="E13" s="37" t="s">
        <v>38</v>
      </c>
      <c r="F13" s="39">
        <v>115.91</v>
      </c>
      <c r="G13" s="43">
        <f>F13+F14</f>
        <v>231.82</v>
      </c>
      <c r="H13" s="5"/>
      <c r="I13" s="6"/>
    </row>
    <row r="14" spans="1:9" ht="12" customHeight="1" x14ac:dyDescent="0.2">
      <c r="A14" s="36" t="s">
        <v>26</v>
      </c>
      <c r="B14" s="42"/>
      <c r="C14" s="42"/>
      <c r="D14" s="37" t="s">
        <v>8</v>
      </c>
      <c r="E14" s="37" t="s">
        <v>38</v>
      </c>
      <c r="F14" s="39">
        <v>115.91</v>
      </c>
      <c r="G14" s="44"/>
      <c r="H14" s="5"/>
      <c r="I14" s="6"/>
    </row>
    <row r="15" spans="1:9" ht="12" customHeight="1" x14ac:dyDescent="0.2">
      <c r="A15" s="24" t="s">
        <v>39</v>
      </c>
      <c r="B15" s="25" t="s">
        <v>20</v>
      </c>
      <c r="C15" s="25" t="s">
        <v>14</v>
      </c>
      <c r="D15" s="26" t="s">
        <v>8</v>
      </c>
      <c r="E15" s="26" t="s">
        <v>15</v>
      </c>
      <c r="F15" s="30">
        <v>150.97999999999999</v>
      </c>
      <c r="G15" s="28">
        <f>SUM(F15:F17)</f>
        <v>444.19</v>
      </c>
      <c r="H15" s="5"/>
      <c r="I15" s="6"/>
    </row>
    <row r="16" spans="1:9" ht="12" customHeight="1" x14ac:dyDescent="0.2">
      <c r="A16" s="24" t="s">
        <v>22</v>
      </c>
      <c r="B16" s="29"/>
      <c r="C16" s="29"/>
      <c r="D16" s="26" t="s">
        <v>23</v>
      </c>
      <c r="E16" s="26" t="s">
        <v>24</v>
      </c>
      <c r="F16" s="27">
        <v>142.53</v>
      </c>
      <c r="G16" s="31"/>
      <c r="H16" s="5"/>
      <c r="I16" s="6"/>
    </row>
    <row r="17" spans="1:9" ht="12" customHeight="1" x14ac:dyDescent="0.2">
      <c r="A17" s="24" t="s">
        <v>25</v>
      </c>
      <c r="B17" s="32"/>
      <c r="C17" s="32"/>
      <c r="D17" s="26" t="s">
        <v>8</v>
      </c>
      <c r="E17" s="26" t="s">
        <v>15</v>
      </c>
      <c r="F17" s="27">
        <v>150.68</v>
      </c>
      <c r="G17" s="33"/>
      <c r="H17" s="5"/>
      <c r="I17" s="6"/>
    </row>
    <row r="18" spans="1:9" s="47" customFormat="1" ht="24" customHeight="1" x14ac:dyDescent="0.2">
      <c r="A18" s="48" t="s">
        <v>42</v>
      </c>
      <c r="B18" s="38" t="s">
        <v>43</v>
      </c>
      <c r="C18" s="38" t="s">
        <v>56</v>
      </c>
      <c r="D18" s="38" t="s">
        <v>41</v>
      </c>
      <c r="E18" s="38" t="s">
        <v>44</v>
      </c>
      <c r="F18" s="49">
        <v>1007.34</v>
      </c>
      <c r="G18" s="50">
        <f>F18</f>
        <v>1007.34</v>
      </c>
      <c r="H18" s="45"/>
      <c r="I18" s="46"/>
    </row>
    <row r="19" spans="1:9" ht="24" customHeight="1" x14ac:dyDescent="0.2">
      <c r="A19" s="35" t="s">
        <v>42</v>
      </c>
      <c r="B19" s="26" t="s">
        <v>45</v>
      </c>
      <c r="C19" s="34" t="s">
        <v>57</v>
      </c>
      <c r="D19" s="34" t="s">
        <v>41</v>
      </c>
      <c r="E19" s="34" t="s">
        <v>44</v>
      </c>
      <c r="F19" s="30">
        <v>1511.16</v>
      </c>
      <c r="G19" s="30">
        <f>F19</f>
        <v>1511.16</v>
      </c>
      <c r="H19" s="5"/>
      <c r="I19" s="6"/>
    </row>
    <row r="20" spans="1:9" ht="12" customHeight="1" x14ac:dyDescent="0.2">
      <c r="A20" s="36" t="s">
        <v>46</v>
      </c>
      <c r="B20" s="37" t="s">
        <v>49</v>
      </c>
      <c r="C20" s="37" t="s">
        <v>48</v>
      </c>
      <c r="D20" s="38" t="s">
        <v>47</v>
      </c>
      <c r="E20" s="38" t="s">
        <v>50</v>
      </c>
      <c r="F20" s="40">
        <v>376.93</v>
      </c>
      <c r="G20" s="40">
        <f>F20</f>
        <v>376.93</v>
      </c>
      <c r="H20" s="5"/>
      <c r="I20" s="6"/>
    </row>
    <row r="21" spans="1:9" ht="12" customHeight="1" x14ac:dyDescent="0.2">
      <c r="A21" s="35" t="s">
        <v>51</v>
      </c>
      <c r="B21" s="26" t="s">
        <v>52</v>
      </c>
      <c r="C21" s="26" t="s">
        <v>54</v>
      </c>
      <c r="D21" s="26" t="s">
        <v>8</v>
      </c>
      <c r="E21" s="34" t="s">
        <v>53</v>
      </c>
      <c r="F21" s="30">
        <v>109.64</v>
      </c>
      <c r="G21" s="30">
        <f>F21</f>
        <v>109.64</v>
      </c>
      <c r="H21" s="5"/>
      <c r="I21" s="6"/>
    </row>
    <row r="22" spans="1:9" ht="12" customHeight="1" x14ac:dyDescent="0.2">
      <c r="A22" s="48" t="s">
        <v>51</v>
      </c>
      <c r="B22" s="37" t="s">
        <v>55</v>
      </c>
      <c r="C22" s="37" t="s">
        <v>36</v>
      </c>
      <c r="D22" s="38" t="s">
        <v>8</v>
      </c>
      <c r="E22" s="38" t="s">
        <v>53</v>
      </c>
      <c r="F22" s="40">
        <v>92.49</v>
      </c>
      <c r="G22" s="40">
        <f>F22</f>
        <v>92.49</v>
      </c>
      <c r="H22" s="5"/>
      <c r="I22" s="6"/>
    </row>
    <row r="23" spans="1:9" x14ac:dyDescent="0.2">
      <c r="A23" s="7"/>
      <c r="B23" s="8"/>
      <c r="C23" s="8"/>
      <c r="D23" s="8"/>
      <c r="E23" s="8"/>
      <c r="F23" s="9"/>
      <c r="G23" s="10">
        <f>SUM(F5:F22)</f>
        <v>6750.8</v>
      </c>
      <c r="H23" s="5"/>
      <c r="I23" s="6"/>
    </row>
    <row r="24" spans="1:9" x14ac:dyDescent="0.2">
      <c r="A24" s="8"/>
      <c r="B24" s="8"/>
      <c r="C24" s="8"/>
      <c r="D24" s="8"/>
      <c r="E24" s="8"/>
      <c r="F24" s="11"/>
      <c r="G24" s="11"/>
      <c r="H24" s="5"/>
    </row>
    <row r="25" spans="1:9" x14ac:dyDescent="0.2">
      <c r="A25" s="8"/>
      <c r="B25" s="8"/>
      <c r="C25" s="8"/>
      <c r="D25" s="8"/>
      <c r="E25" s="8"/>
      <c r="F25" s="11"/>
      <c r="G25" s="11"/>
      <c r="H25" s="5"/>
    </row>
    <row r="26" spans="1:9" x14ac:dyDescent="0.2">
      <c r="A26" s="12"/>
      <c r="B26" s="13"/>
      <c r="C26" s="12"/>
      <c r="D26" s="12"/>
      <c r="E26" s="14" t="s">
        <v>9</v>
      </c>
      <c r="F26" s="23">
        <f>F5+F6+F7+F8+F9+F10+F11+F12+F13+F14+F15+F16+F17+F21+F22</f>
        <v>3855.37</v>
      </c>
      <c r="G26" s="23"/>
    </row>
    <row r="27" spans="1:9" x14ac:dyDescent="0.2">
      <c r="A27" s="12"/>
      <c r="B27" s="12"/>
      <c r="C27" s="12"/>
      <c r="D27" s="12"/>
      <c r="E27" s="14" t="s">
        <v>10</v>
      </c>
      <c r="F27" s="23">
        <f>F18+F19+F20</f>
        <v>2895.43</v>
      </c>
      <c r="G27" s="23"/>
    </row>
    <row r="28" spans="1:9" x14ac:dyDescent="0.2">
      <c r="A28" s="12"/>
      <c r="B28" s="12"/>
      <c r="C28" s="12"/>
      <c r="D28" s="12"/>
      <c r="E28" s="14" t="s">
        <v>11</v>
      </c>
      <c r="F28" s="23">
        <v>0</v>
      </c>
      <c r="G28" s="23"/>
    </row>
    <row r="29" spans="1:9" x14ac:dyDescent="0.2">
      <c r="A29" s="12"/>
      <c r="B29" s="12"/>
      <c r="C29" s="12"/>
      <c r="D29" s="12"/>
      <c r="E29" s="15" t="s">
        <v>7</v>
      </c>
      <c r="F29" s="22">
        <f>SUM(F26+F27+F28)</f>
        <v>6750.7999999999993</v>
      </c>
      <c r="G29" s="22"/>
    </row>
    <row r="30" spans="1:9" x14ac:dyDescent="0.2">
      <c r="A30" s="12"/>
      <c r="B30" s="12"/>
      <c r="C30" s="12"/>
      <c r="D30" s="12"/>
      <c r="E30" s="12"/>
      <c r="F30" s="16"/>
      <c r="G30" s="16"/>
    </row>
    <row r="31" spans="1:9" x14ac:dyDescent="0.2">
      <c r="A31" s="12"/>
      <c r="B31" s="12"/>
      <c r="C31" s="12"/>
      <c r="D31" s="12"/>
      <c r="E31" s="12"/>
      <c r="F31" s="16"/>
      <c r="G31" s="16"/>
    </row>
  </sheetData>
  <mergeCells count="22">
    <mergeCell ref="F29:G29"/>
    <mergeCell ref="F27:G27"/>
    <mergeCell ref="F28:G28"/>
    <mergeCell ref="F26:G26"/>
    <mergeCell ref="A1:G1"/>
    <mergeCell ref="A3:A4"/>
    <mergeCell ref="B3:B4"/>
    <mergeCell ref="C3:C4"/>
    <mergeCell ref="D3:D4"/>
    <mergeCell ref="E3:E4"/>
    <mergeCell ref="G5:G7"/>
    <mergeCell ref="B5:B7"/>
    <mergeCell ref="C5:C7"/>
    <mergeCell ref="B8:B9"/>
    <mergeCell ref="C8:C9"/>
    <mergeCell ref="G8:G9"/>
    <mergeCell ref="G13:G14"/>
    <mergeCell ref="B13:B14"/>
    <mergeCell ref="C13:C14"/>
    <mergeCell ref="C15:C17"/>
    <mergeCell ref="B15:B17"/>
    <mergeCell ref="G15:G17"/>
  </mergeCells>
  <pageMargins left="0.31496062992125984" right="0.11811023622047245" top="0.59055118110236227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2025-12-23T15:14:31Z</cp:lastPrinted>
  <dcterms:created xsi:type="dcterms:W3CDTF">2025-10-29T13:55:29Z</dcterms:created>
  <dcterms:modified xsi:type="dcterms:W3CDTF">2026-05-29T15:15:34Z</dcterms:modified>
</cp:coreProperties>
</file>