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28" i="1" l="1"/>
  <c r="F27" i="1"/>
  <c r="G24" i="1"/>
  <c r="G22" i="1"/>
  <c r="F22" i="1"/>
  <c r="G20" i="1"/>
  <c r="F20" i="1"/>
  <c r="G18" i="1"/>
  <c r="G17" i="1"/>
  <c r="G16" i="1"/>
  <c r="G14" i="1"/>
  <c r="G10" i="1"/>
  <c r="G5" i="1"/>
  <c r="F30" i="1" l="1"/>
</calcChain>
</file>

<file path=xl/sharedStrings.xml><?xml version="1.0" encoding="utf-8"?>
<sst xmlns="http://schemas.openxmlformats.org/spreadsheetml/2006/main" count="81" uniqueCount="50">
  <si>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</si>
  <si>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</si>
  <si>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</si>
  <si>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</si>
  <si>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</si>
  <si>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</si>
  <si>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</si>
  <si>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</si>
  <si>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</si>
  <si>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Brasília-DF</t>
  </si>
  <si>
    <t>Diárias no Estado de Alagoas</t>
  </si>
  <si>
    <t>Diárias em outros Estados</t>
  </si>
  <si>
    <t>Diárias no Exterior</t>
  </si>
  <si>
    <t>Angela Vanessa R. P. Bezerra</t>
  </si>
  <si>
    <t>Prefeita</t>
  </si>
  <si>
    <t>Acessor Especial</t>
  </si>
  <si>
    <t>DIÁRIAS EMPENHADAS NO MÊS DE MARÇO DE 2026</t>
  </si>
  <si>
    <t>02/03/2026</t>
  </si>
  <si>
    <t>Participar de Reunião na AMA</t>
  </si>
  <si>
    <t>09/03/2026</t>
  </si>
  <si>
    <t>Participar de Reunião na AMA, com gestores da SERPRO</t>
  </si>
  <si>
    <t>16/03/2026</t>
  </si>
  <si>
    <t>Reunião na AMA, para estabelecer teto de contratações de bandas</t>
  </si>
  <si>
    <t>22 a 25/03/2026</t>
  </si>
  <si>
    <t xml:space="preserve">Reuniões com autoridades politicas busca recursos p/ o município </t>
  </si>
  <si>
    <t>30/03/2026</t>
  </si>
  <si>
    <t xml:space="preserve">Reunião na AMA c/ representantes judiciários </t>
  </si>
  <si>
    <t>Antonio da Silva</t>
  </si>
  <si>
    <t>Acompanhar Prefeita em Reunião na AMA</t>
  </si>
  <si>
    <t>Anna Claudia R. P. Bezerra</t>
  </si>
  <si>
    <t>Sec. Da Mulher</t>
  </si>
  <si>
    <t>Participar de reunião na AMA</t>
  </si>
  <si>
    <t>Alexándre Mendes Barrêto</t>
  </si>
  <si>
    <t xml:space="preserve">Fiscal de Triabutos </t>
  </si>
  <si>
    <t>Cinthia Dionee de A. Lopes</t>
  </si>
  <si>
    <t>Sec. De Finanças</t>
  </si>
  <si>
    <t>26/03/2026</t>
  </si>
  <si>
    <t>Ranulfo José Barbosa Lopes</t>
  </si>
  <si>
    <t>Dir. Guarda Mun.</t>
  </si>
  <si>
    <t>União dos Palmares-AL</t>
  </si>
  <si>
    <t>Conduzir veículo L200 da Guarda Municipal para realizar serviços mecânicos</t>
  </si>
  <si>
    <t>Tony Sergio Santos da Silva</t>
  </si>
  <si>
    <t>Acompanhar Sec. De Relações Institucioanis em Reunião na AMA</t>
  </si>
  <si>
    <t>27/03/2026</t>
  </si>
  <si>
    <t>Acompanhar Sec. De Rel. Institucioanis em Reunião escrutrório de Contabilidade Crédito Certo</t>
  </si>
  <si>
    <t>02, 09 e 16/03/2026</t>
  </si>
  <si>
    <t>George Marques de Brito</t>
  </si>
  <si>
    <t>Sec. De Transporte</t>
  </si>
  <si>
    <t>Coleta e transporte de Materiais, para veículos da Prefeitura</t>
  </si>
  <si>
    <t>09, 12, 16, 17 e 24/03/2026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</si>
</sst>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4" fontId="2" fillId="3" borderId="2" xfId="0" applyNumberFormat="1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4" fontId="2" fillId="0" borderId="2" xfId="0" applyNumberFormat="1" applyFont="1" applyBorder="1" applyAlignment="1">
      <alignment horizontal="right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1" fillId="2" borderId="2" xfId="0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9" fontId="2" fillId="3" borderId="3" xfId="0" applyNumberFormat="1" applyFont="1" applyFill="1" applyBorder="1" applyAlignment="1">
      <alignment vertical="center" wrapText="1"/>
    </xf>
    <xf numFmtId="49" fontId="2" fillId="3" borderId="2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horizontal="center" vertical="center"/>
    </xf>
    <xf numFmtId="4" fontId="2" fillId="3" borderId="3" xfId="0" applyNumberFormat="1" applyFont="1" applyFill="1" applyBorder="1" applyAlignment="1">
      <alignment horizontal="center" vertical="center"/>
    </xf>
    <xf numFmtId="49" fontId="2" fillId="4" borderId="2" xfId="0" applyNumberFormat="1" applyFont="1" applyFill="1" applyBorder="1" applyAlignment="1">
      <alignment horizontal="righ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2" fillId="4" borderId="2" xfId="0" applyNumberFormat="1" applyFont="1" applyFill="1" applyBorder="1" applyAlignment="1">
      <alignment vertical="center"/>
    </xf>
    <xf numFmtId="4" fontId="2" fillId="4" borderId="2" xfId="0" applyNumberFormat="1" applyFont="1" applyFill="1" applyBorder="1" applyAlignment="1">
      <alignment horizontal="right" vertical="center"/>
    </xf>
    <xf numFmtId="4" fontId="2" fillId="4" borderId="2" xfId="0" applyNumberFormat="1" applyFont="1" applyFill="1" applyBorder="1" applyAlignment="1">
      <alignment vertical="center"/>
    </xf>
    <xf numFmtId="49" fontId="2" fillId="4" borderId="4" xfId="0" applyNumberFormat="1" applyFont="1" applyFill="1" applyBorder="1" applyAlignment="1">
      <alignment horizontal="left" vertical="center"/>
    </xf>
    <xf numFmtId="49" fontId="2" fillId="4" borderId="3" xfId="0" applyNumberFormat="1" applyFont="1" applyFill="1" applyBorder="1" applyAlignment="1">
      <alignment horizontal="left" vertical="center"/>
    </xf>
    <xf numFmtId="4" fontId="2" fillId="4" borderId="1" xfId="0" applyNumberFormat="1" applyFont="1" applyFill="1" applyBorder="1" applyAlignment="1">
      <alignment horizontal="right" vertical="center"/>
    </xf>
    <xf numFmtId="4" fontId="2" fillId="4" borderId="4" xfId="0" applyNumberFormat="1" applyFont="1" applyFill="1" applyBorder="1" applyAlignment="1">
      <alignment horizontal="right" vertical="center"/>
    </xf>
    <xf numFmtId="4" fontId="2" fillId="4" borderId="3" xfId="0" applyNumberFormat="1" applyFont="1" applyFill="1" applyBorder="1" applyAlignment="1">
      <alignment horizontal="right" vertical="center"/>
    </xf>
    <xf numFmtId="49" fontId="2" fillId="4" borderId="1" xfId="0" applyNumberFormat="1" applyFont="1" applyFill="1" applyBorder="1" applyAlignment="1">
      <alignment horizontal="right" vertical="center"/>
    </xf>
    <xf numFmtId="49" fontId="2" fillId="4" borderId="1" xfId="0" applyNumberFormat="1" applyFont="1" applyFill="1" applyBorder="1" applyAlignment="1">
      <alignment horizontal="left" vertical="center" wrapText="1"/>
    </xf>
    <xf numFmtId="49" fontId="2" fillId="4" borderId="3" xfId="0" applyNumberFormat="1" applyFont="1" applyFill="1" applyBorder="1" applyAlignment="1">
      <alignment horizontal="right" vertical="center"/>
    </xf>
    <xf numFmtId="49" fontId="2" fillId="4" borderId="3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right" vertical="center" wrapText="1"/>
    </xf>
    <xf numFmtId="49" fontId="2" fillId="4" borderId="1" xfId="0" applyNumberFormat="1" applyFont="1" applyFill="1" applyBorder="1" applyAlignment="1">
      <alignment horizontal="right" vertical="center" wrapText="1"/>
    </xf>
    <xf numFmtId="49" fontId="2" fillId="4" borderId="3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E30" sqref="E30"/>
    </sheetView>
  </sheetViews>
  <sheetFormatPr defaultRowHeight="12" x14ac:dyDescent="0.2"/>
  <cols>
    <col min="1" max="1" width="13.140625" style="1" customWidth="1"/>
    <col min="2" max="2" width="25.5703125" style="1" customWidth="1"/>
    <col min="3" max="3" width="19.42578125" style="1" customWidth="1"/>
    <col min="4" max="4" width="12.140625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29" t="s">
        <v>16</v>
      </c>
      <c r="B1" s="29"/>
      <c r="C1" s="29"/>
      <c r="D1" s="29"/>
      <c r="E1" s="29"/>
      <c r="F1" s="29"/>
      <c r="G1" s="29"/>
    </row>
    <row r="2" spans="1:9" x14ac:dyDescent="0.2">
      <c r="A2" s="2"/>
    </row>
    <row r="3" spans="1:9" x14ac:dyDescent="0.2">
      <c r="A3" s="30" t="s">
        <v>0</v>
      </c>
      <c r="B3" s="32" t="s">
        <v>1</v>
      </c>
      <c r="C3" s="32" t="s">
        <v>2</v>
      </c>
      <c r="D3" s="32" t="s">
        <v>3</v>
      </c>
      <c r="E3" s="32" t="s">
        <v>4</v>
      </c>
      <c r="F3" s="4" t="s">
        <v>5</v>
      </c>
      <c r="G3" s="4" t="s">
        <v>5</v>
      </c>
    </row>
    <row r="4" spans="1:9" x14ac:dyDescent="0.2">
      <c r="A4" s="31"/>
      <c r="B4" s="33"/>
      <c r="C4" s="33"/>
      <c r="D4" s="33"/>
      <c r="E4" s="33"/>
      <c r="F4" s="4" t="s">
        <v>6</v>
      </c>
      <c r="G4" s="4" t="s">
        <v>7</v>
      </c>
    </row>
    <row r="5" spans="1:9" x14ac:dyDescent="0.2">
      <c r="A5" s="17" t="s">
        <v>17</v>
      </c>
      <c r="B5" s="24" t="s">
        <v>13</v>
      </c>
      <c r="C5" s="24" t="s">
        <v>14</v>
      </c>
      <c r="D5" s="18" t="s">
        <v>8</v>
      </c>
      <c r="E5" s="18" t="s">
        <v>18</v>
      </c>
      <c r="F5" s="19">
        <v>735</v>
      </c>
      <c r="G5" s="21">
        <f>SUM(F5:F9)</f>
        <v>7078.96</v>
      </c>
      <c r="H5" s="5"/>
      <c r="I5" s="6"/>
    </row>
    <row r="6" spans="1:9" ht="12" customHeight="1" x14ac:dyDescent="0.2">
      <c r="A6" s="17" t="s">
        <v>19</v>
      </c>
      <c r="B6" s="25"/>
      <c r="C6" s="25"/>
      <c r="D6" s="18" t="s">
        <v>8</v>
      </c>
      <c r="E6" s="18" t="s">
        <v>20</v>
      </c>
      <c r="F6" s="20">
        <v>735</v>
      </c>
      <c r="G6" s="27"/>
      <c r="H6" s="5"/>
      <c r="I6" s="6"/>
    </row>
    <row r="7" spans="1:9" x14ac:dyDescent="0.2">
      <c r="A7" s="17" t="s">
        <v>21</v>
      </c>
      <c r="B7" s="25"/>
      <c r="C7" s="25"/>
      <c r="D7" s="18" t="s">
        <v>8</v>
      </c>
      <c r="E7" s="18" t="s">
        <v>22</v>
      </c>
      <c r="F7" s="20">
        <v>734.99</v>
      </c>
      <c r="G7" s="27"/>
      <c r="H7" s="5"/>
      <c r="I7" s="6"/>
    </row>
    <row r="8" spans="1:9" ht="12" customHeight="1" x14ac:dyDescent="0.2">
      <c r="A8" s="17" t="s">
        <v>23</v>
      </c>
      <c r="B8" s="25"/>
      <c r="C8" s="25"/>
      <c r="D8" s="18" t="s">
        <v>9</v>
      </c>
      <c r="E8" s="18" t="s">
        <v>24</v>
      </c>
      <c r="F8" s="19">
        <v>4276.2700000000004</v>
      </c>
      <c r="G8" s="27"/>
      <c r="H8" s="5"/>
      <c r="I8" s="6"/>
    </row>
    <row r="9" spans="1:9" ht="12" customHeight="1" x14ac:dyDescent="0.2">
      <c r="A9" s="17" t="s">
        <v>25</v>
      </c>
      <c r="B9" s="26"/>
      <c r="C9" s="26"/>
      <c r="D9" s="18" t="s">
        <v>8</v>
      </c>
      <c r="E9" s="18" t="s">
        <v>26</v>
      </c>
      <c r="F9" s="19">
        <v>597.70000000000005</v>
      </c>
      <c r="G9" s="22"/>
      <c r="H9" s="5"/>
      <c r="I9" s="6"/>
    </row>
    <row r="10" spans="1:9" x14ac:dyDescent="0.2">
      <c r="A10" s="38" t="s">
        <v>17</v>
      </c>
      <c r="B10" s="39" t="s">
        <v>27</v>
      </c>
      <c r="C10" s="39" t="s">
        <v>15</v>
      </c>
      <c r="D10" s="40" t="s">
        <v>8</v>
      </c>
      <c r="E10" s="40" t="s">
        <v>28</v>
      </c>
      <c r="F10" s="41">
        <v>142.53</v>
      </c>
      <c r="G10" s="45">
        <f>SUM(F10:F13)</f>
        <v>510.61</v>
      </c>
      <c r="H10" s="5"/>
      <c r="I10" s="6"/>
    </row>
    <row r="11" spans="1:9" x14ac:dyDescent="0.2">
      <c r="A11" s="38" t="s">
        <v>19</v>
      </c>
      <c r="B11" s="43"/>
      <c r="C11" s="43"/>
      <c r="D11" s="40" t="s">
        <v>8</v>
      </c>
      <c r="E11" s="40" t="s">
        <v>28</v>
      </c>
      <c r="F11" s="41">
        <v>142.53</v>
      </c>
      <c r="G11" s="46"/>
      <c r="H11" s="5"/>
      <c r="I11" s="6"/>
    </row>
    <row r="12" spans="1:9" ht="12" customHeight="1" x14ac:dyDescent="0.2">
      <c r="A12" s="38" t="s">
        <v>21</v>
      </c>
      <c r="B12" s="43"/>
      <c r="C12" s="43"/>
      <c r="D12" s="40" t="s">
        <v>8</v>
      </c>
      <c r="E12" s="40" t="s">
        <v>28</v>
      </c>
      <c r="F12" s="41">
        <v>109.64</v>
      </c>
      <c r="G12" s="46"/>
      <c r="H12" s="5"/>
      <c r="I12" s="6"/>
    </row>
    <row r="13" spans="1:9" ht="12" customHeight="1" x14ac:dyDescent="0.2">
      <c r="A13" s="38" t="s">
        <v>25</v>
      </c>
      <c r="B13" s="44"/>
      <c r="C13" s="44"/>
      <c r="D13" s="40" t="s">
        <v>8</v>
      </c>
      <c r="E13" s="40" t="s">
        <v>28</v>
      </c>
      <c r="F13" s="42">
        <v>115.91</v>
      </c>
      <c r="G13" s="47"/>
      <c r="H13" s="5"/>
      <c r="I13" s="6"/>
    </row>
    <row r="14" spans="1:9" ht="12" customHeight="1" x14ac:dyDescent="0.2">
      <c r="A14" s="17" t="s">
        <v>17</v>
      </c>
      <c r="B14" s="24" t="s">
        <v>29</v>
      </c>
      <c r="C14" s="24" t="s">
        <v>30</v>
      </c>
      <c r="D14" s="18" t="s">
        <v>8</v>
      </c>
      <c r="E14" s="35" t="s">
        <v>31</v>
      </c>
      <c r="F14" s="20">
        <v>373.96</v>
      </c>
      <c r="G14" s="21">
        <f>SUM(F14:F15)</f>
        <v>747.89</v>
      </c>
      <c r="H14" s="5"/>
      <c r="I14" s="6"/>
    </row>
    <row r="15" spans="1:9" x14ac:dyDescent="0.2">
      <c r="A15" s="17" t="s">
        <v>19</v>
      </c>
      <c r="B15" s="26"/>
      <c r="C15" s="26"/>
      <c r="D15" s="18" t="s">
        <v>8</v>
      </c>
      <c r="E15" s="18" t="s">
        <v>20</v>
      </c>
      <c r="F15" s="19">
        <v>373.93</v>
      </c>
      <c r="G15" s="22"/>
      <c r="H15" s="5"/>
      <c r="I15" s="6"/>
    </row>
    <row r="16" spans="1:9" x14ac:dyDescent="0.2">
      <c r="A16" s="38" t="s">
        <v>19</v>
      </c>
      <c r="B16" s="40" t="s">
        <v>32</v>
      </c>
      <c r="C16" s="40" t="s">
        <v>33</v>
      </c>
      <c r="D16" s="40" t="s">
        <v>8</v>
      </c>
      <c r="E16" s="40" t="s">
        <v>20</v>
      </c>
      <c r="F16" s="41">
        <v>92.49</v>
      </c>
      <c r="G16" s="42">
        <f>F16</f>
        <v>92.49</v>
      </c>
      <c r="H16" s="5"/>
      <c r="I16" s="6"/>
    </row>
    <row r="17" spans="1:9" x14ac:dyDescent="0.2">
      <c r="A17" s="17" t="s">
        <v>19</v>
      </c>
      <c r="B17" s="18" t="s">
        <v>34</v>
      </c>
      <c r="C17" s="18" t="s">
        <v>35</v>
      </c>
      <c r="D17" s="18" t="s">
        <v>8</v>
      </c>
      <c r="E17" s="18" t="s">
        <v>20</v>
      </c>
      <c r="F17" s="19">
        <v>256.98</v>
      </c>
      <c r="G17" s="20">
        <f>F17</f>
        <v>256.98</v>
      </c>
      <c r="H17" s="5"/>
      <c r="I17" s="6"/>
    </row>
    <row r="18" spans="1:9" x14ac:dyDescent="0.2">
      <c r="A18" s="48" t="s">
        <v>36</v>
      </c>
      <c r="B18" s="39" t="s">
        <v>37</v>
      </c>
      <c r="C18" s="39" t="s">
        <v>38</v>
      </c>
      <c r="D18" s="49" t="s">
        <v>39</v>
      </c>
      <c r="E18" s="49" t="s">
        <v>40</v>
      </c>
      <c r="F18" s="45">
        <v>109.64</v>
      </c>
      <c r="G18" s="45">
        <f>F18</f>
        <v>109.64</v>
      </c>
      <c r="H18" s="5"/>
      <c r="I18" s="6"/>
    </row>
    <row r="19" spans="1:9" x14ac:dyDescent="0.2">
      <c r="A19" s="50"/>
      <c r="B19" s="44"/>
      <c r="C19" s="44"/>
      <c r="D19" s="51"/>
      <c r="E19" s="51"/>
      <c r="F19" s="47"/>
      <c r="G19" s="47"/>
      <c r="H19" s="5"/>
      <c r="I19" s="6"/>
    </row>
    <row r="20" spans="1:9" ht="25.5" customHeight="1" x14ac:dyDescent="0.2">
      <c r="A20" s="52" t="s">
        <v>45</v>
      </c>
      <c r="B20" s="24" t="s">
        <v>41</v>
      </c>
      <c r="C20" s="24" t="s">
        <v>15</v>
      </c>
      <c r="D20" s="18" t="s">
        <v>8</v>
      </c>
      <c r="E20" s="35" t="s">
        <v>42</v>
      </c>
      <c r="F20" s="20">
        <f>142.53+142.53+142.53</f>
        <v>427.59000000000003</v>
      </c>
      <c r="G20" s="36">
        <f>F20+F21</f>
        <v>537.23</v>
      </c>
      <c r="H20" s="5"/>
      <c r="I20" s="6"/>
    </row>
    <row r="21" spans="1:9" ht="24" x14ac:dyDescent="0.2">
      <c r="A21" s="52" t="s">
        <v>43</v>
      </c>
      <c r="B21" s="26"/>
      <c r="C21" s="26"/>
      <c r="D21" s="35" t="s">
        <v>8</v>
      </c>
      <c r="E21" s="34" t="s">
        <v>44</v>
      </c>
      <c r="F21" s="20">
        <v>109.64</v>
      </c>
      <c r="G21" s="37"/>
      <c r="H21" s="5"/>
      <c r="I21" s="6"/>
    </row>
    <row r="22" spans="1:9" x14ac:dyDescent="0.2">
      <c r="A22" s="53" t="s">
        <v>49</v>
      </c>
      <c r="B22" s="49" t="s">
        <v>46</v>
      </c>
      <c r="C22" s="39" t="s">
        <v>47</v>
      </c>
      <c r="D22" s="49" t="s">
        <v>8</v>
      </c>
      <c r="E22" s="49" t="s">
        <v>48</v>
      </c>
      <c r="F22" s="45">
        <f>256.968*5</f>
        <v>1284.8400000000001</v>
      </c>
      <c r="G22" s="45">
        <f>F22</f>
        <v>1284.8400000000001</v>
      </c>
      <c r="H22" s="5"/>
      <c r="I22" s="6"/>
    </row>
    <row r="23" spans="1:9" x14ac:dyDescent="0.2">
      <c r="A23" s="54"/>
      <c r="B23" s="51"/>
      <c r="C23" s="44"/>
      <c r="D23" s="51"/>
      <c r="E23" s="51"/>
      <c r="F23" s="47"/>
      <c r="G23" s="47"/>
      <c r="H23" s="5"/>
      <c r="I23" s="6"/>
    </row>
    <row r="24" spans="1:9" x14ac:dyDescent="0.2">
      <c r="A24" s="7"/>
      <c r="B24" s="8"/>
      <c r="C24" s="8"/>
      <c r="D24" s="8"/>
      <c r="E24" s="8"/>
      <c r="F24" s="9"/>
      <c r="G24" s="10">
        <f>SUM(F5:F23)</f>
        <v>10618.639999999998</v>
      </c>
      <c r="H24" s="5"/>
      <c r="I24" s="6"/>
    </row>
    <row r="25" spans="1:9" x14ac:dyDescent="0.2">
      <c r="A25" s="8"/>
      <c r="B25" s="8"/>
      <c r="C25" s="8"/>
      <c r="D25" s="8"/>
      <c r="E25" s="8"/>
      <c r="F25" s="11"/>
      <c r="G25" s="11"/>
      <c r="H25" s="5"/>
    </row>
    <row r="26" spans="1:9" x14ac:dyDescent="0.2">
      <c r="A26" s="8"/>
      <c r="B26" s="8"/>
      <c r="C26" s="8"/>
      <c r="D26" s="8"/>
      <c r="E26" s="8"/>
      <c r="F26" s="11"/>
      <c r="G26" s="11"/>
      <c r="H26" s="5"/>
    </row>
    <row r="27" spans="1:9" x14ac:dyDescent="0.2">
      <c r="A27" s="12"/>
      <c r="B27" s="13"/>
      <c r="C27" s="12"/>
      <c r="D27" s="12"/>
      <c r="E27" s="14" t="s">
        <v>10</v>
      </c>
      <c r="F27" s="23">
        <f>F5+F6+F7+F9+F10+F11+F12+F13+F14+F15+F16+F17+F18+F20+F21+F22</f>
        <v>6342.3700000000008</v>
      </c>
      <c r="G27" s="23"/>
    </row>
    <row r="28" spans="1:9" x14ac:dyDescent="0.2">
      <c r="A28" s="12"/>
      <c r="B28" s="12"/>
      <c r="C28" s="12"/>
      <c r="D28" s="12"/>
      <c r="E28" s="14" t="s">
        <v>11</v>
      </c>
      <c r="F28" s="23">
        <f>F8</f>
        <v>4276.2700000000004</v>
      </c>
      <c r="G28" s="23"/>
    </row>
    <row r="29" spans="1:9" x14ac:dyDescent="0.2">
      <c r="A29" s="12"/>
      <c r="B29" s="12"/>
      <c r="C29" s="12"/>
      <c r="D29" s="12"/>
      <c r="E29" s="14" t="s">
        <v>12</v>
      </c>
      <c r="F29" s="23">
        <v>0</v>
      </c>
      <c r="G29" s="23"/>
    </row>
    <row r="30" spans="1:9" x14ac:dyDescent="0.2">
      <c r="A30" s="12"/>
      <c r="B30" s="12"/>
      <c r="C30" s="12"/>
      <c r="D30" s="12"/>
      <c r="E30" s="15" t="s">
        <v>7</v>
      </c>
      <c r="F30" s="28">
        <f>SUM(F27+F28+F29)</f>
        <v>10618.640000000001</v>
      </c>
      <c r="G30" s="28"/>
    </row>
    <row r="31" spans="1:9" x14ac:dyDescent="0.2">
      <c r="A31" s="12"/>
      <c r="B31" s="12"/>
      <c r="C31" s="12"/>
      <c r="D31" s="12"/>
      <c r="E31" s="12"/>
      <c r="F31" s="16"/>
      <c r="G31" s="16"/>
    </row>
    <row r="32" spans="1:9" x14ac:dyDescent="0.2">
      <c r="A32" s="12"/>
      <c r="B32" s="12"/>
      <c r="C32" s="12"/>
      <c r="D32" s="12"/>
      <c r="E32" s="12"/>
      <c r="F32" s="16"/>
      <c r="G32" s="16"/>
    </row>
  </sheetData>
  <mergeCells count="36">
    <mergeCell ref="F22:F23"/>
    <mergeCell ref="G22:G23"/>
    <mergeCell ref="A22:A23"/>
    <mergeCell ref="B22:B23"/>
    <mergeCell ref="C22:C23"/>
    <mergeCell ref="D22:D23"/>
    <mergeCell ref="E22:E23"/>
    <mergeCell ref="B20:B21"/>
    <mergeCell ref="C20:C21"/>
    <mergeCell ref="G20:G21"/>
    <mergeCell ref="B14:B15"/>
    <mergeCell ref="C14:C15"/>
    <mergeCell ref="G14:G15"/>
    <mergeCell ref="D18:D19"/>
    <mergeCell ref="A18:A19"/>
    <mergeCell ref="B18:B19"/>
    <mergeCell ref="C18:C19"/>
    <mergeCell ref="E18:E19"/>
    <mergeCell ref="F18:F19"/>
    <mergeCell ref="G18:G19"/>
    <mergeCell ref="B5:B9"/>
    <mergeCell ref="C5:C9"/>
    <mergeCell ref="G5:G9"/>
    <mergeCell ref="A1:G1"/>
    <mergeCell ref="A3:A4"/>
    <mergeCell ref="B3:B4"/>
    <mergeCell ref="C3:C4"/>
    <mergeCell ref="D3:D4"/>
    <mergeCell ref="E3:E4"/>
    <mergeCell ref="F30:G30"/>
    <mergeCell ref="F28:G28"/>
    <mergeCell ref="F29:G29"/>
    <mergeCell ref="F27:G27"/>
    <mergeCell ref="B10:B13"/>
    <mergeCell ref="C10:C13"/>
    <mergeCell ref="G10:G13"/>
  </mergeCells>
  <pageMargins left="0.31496062992125984" right="0.11811023622047245" top="0.59055118110236227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2025-12-23T15:14:31Z</cp:lastPrinted>
  <dcterms:created xsi:type="dcterms:W3CDTF">2025-10-29T13:55:29Z</dcterms:created>
  <dcterms:modified xsi:type="dcterms:W3CDTF">2026-05-04T13:54:21Z</dcterms:modified>
</cp:coreProperties>
</file>