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38" i="1" l="1"/>
  <c r="F37" i="1"/>
  <c r="G34" i="1"/>
  <c r="G33" i="1"/>
  <c r="G32" i="1"/>
  <c r="G31" i="1"/>
  <c r="G30" i="1"/>
  <c r="G29" i="1"/>
  <c r="G27" i="1"/>
  <c r="G23" i="1"/>
  <c r="G20" i="1"/>
  <c r="G18" i="1"/>
  <c r="G16" i="1"/>
  <c r="G14" i="1"/>
  <c r="G11" i="1"/>
  <c r="G5" i="1" l="1"/>
  <c r="F40" i="1" l="1"/>
</calcChain>
</file>

<file path=xl/sharedStrings.xml><?xml version="1.0" encoding="utf-8"?>
<sst xmlns="http://schemas.openxmlformats.org/spreadsheetml/2006/main" count="106" uniqueCount="59">
  <si>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</si>
  <si>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</si>
  <si>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</si>
  <si>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</si>
  <si>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</si>
  <si>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</si>
  <si>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</si>
  <si>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</si>
  <si>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</si>
  <si>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Diárias no Estado de Alagoas</t>
  </si>
  <si>
    <t>Diárias em outros Estados</t>
  </si>
  <si>
    <t>Diárias no Exterior</t>
  </si>
  <si>
    <t>Recife-PE</t>
  </si>
  <si>
    <t>George Marques de Brito</t>
  </si>
  <si>
    <t>DIÁRIAS EMPENHADAS NO MÊS DE JANEIRO DE 2026</t>
  </si>
  <si>
    <t>07/01/2026</t>
  </si>
  <si>
    <t>17/12/2025</t>
  </si>
  <si>
    <t>23/12/2025</t>
  </si>
  <si>
    <t>12/01/2026</t>
  </si>
  <si>
    <t>15/01/2026</t>
  </si>
  <si>
    <t>26/01/2026</t>
  </si>
  <si>
    <t>Sec. Transporte e Abastecimento</t>
  </si>
  <si>
    <t>Coleta e transporte de materiais para veículos da Prefeitura</t>
  </si>
  <si>
    <t>17 a 19/01/2026</t>
  </si>
  <si>
    <t>22/01/226</t>
  </si>
  <si>
    <t>Angela Vanessa  Rocha Pereira Bezerra</t>
  </si>
  <si>
    <t>Prefeita</t>
  </si>
  <si>
    <t>Juazeiro do Norte-CE</t>
  </si>
  <si>
    <t xml:space="preserve">Participar da romaria de Padre Cícero </t>
  </si>
  <si>
    <t>13ª Feira dos Municípios-Congresso Exposição, Centro de Convenções</t>
  </si>
  <si>
    <t>Paulo Roberto Pereira de Araújo</t>
  </si>
  <si>
    <t>Sec. Relações Institucionais</t>
  </si>
  <si>
    <t>Anna Claudia Rocha Pereira Bezerra</t>
  </si>
  <si>
    <t>Inaldo Valentim Valença Júnior</t>
  </si>
  <si>
    <t>Sec. Da Mulher</t>
  </si>
  <si>
    <t>Sec. Meio Ambiente</t>
  </si>
  <si>
    <t>17 a 20/01/2026</t>
  </si>
  <si>
    <t>23 e 24/01/2026</t>
  </si>
  <si>
    <t>Cinthia Dionee de Almeida Lopes</t>
  </si>
  <si>
    <t>Sec. Finanças</t>
  </si>
  <si>
    <t>22 a 25/01/2026</t>
  </si>
  <si>
    <t>Participar do Curso "Estudio no Bolso"</t>
  </si>
  <si>
    <t>30/01/2026</t>
  </si>
  <si>
    <t>Gusltavo Júlio Balbino de Souza</t>
  </si>
  <si>
    <t>Sec. Comunicação e Eventos</t>
  </si>
  <si>
    <t>Sec. Infraestrutura</t>
  </si>
  <si>
    <t>Jercinton Correia da Silva Freitas Júnior</t>
  </si>
  <si>
    <t>22 a 24/01/2026</t>
  </si>
  <si>
    <t>Alexandre Mendes Barreto</t>
  </si>
  <si>
    <t>Fiscal de Tributos</t>
  </si>
  <si>
    <t>Silvam Gomes de Lima</t>
  </si>
  <si>
    <t>Diretor Contabilidade</t>
  </si>
  <si>
    <t>José Wesley de M. B. Cavalcante</t>
  </si>
  <si>
    <t>Controlador</t>
  </si>
  <si>
    <t>Sec. De Governo</t>
  </si>
  <si>
    <t>Elizabete Tavares da Silva</t>
  </si>
  <si>
    <t>22/01/2026</t>
  </si>
  <si>
    <t>Antônio da Sliva</t>
  </si>
  <si>
    <t>Acessor Especial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</si>
</sst>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4" fontId="1" fillId="2" borderId="2" xfId="0" applyNumberFormat="1" applyFont="1" applyFill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9" fontId="2" fillId="3" borderId="1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right" vertical="center"/>
    </xf>
    <xf numFmtId="49" fontId="2" fillId="3" borderId="3" xfId="0" applyNumberFormat="1" applyFont="1" applyFill="1" applyBorder="1" applyAlignment="1">
      <alignment horizontal="right" vertical="center"/>
    </xf>
    <xf numFmtId="49" fontId="2" fillId="4" borderId="2" xfId="0" applyNumberFormat="1" applyFont="1" applyFill="1" applyBorder="1" applyAlignment="1">
      <alignment horizontal="righ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 wrapText="1"/>
    </xf>
    <xf numFmtId="49" fontId="2" fillId="4" borderId="2" xfId="0" applyNumberFormat="1" applyFont="1" applyFill="1" applyBorder="1" applyAlignment="1">
      <alignment vertical="center"/>
    </xf>
    <xf numFmtId="4" fontId="2" fillId="4" borderId="2" xfId="0" applyNumberFormat="1" applyFont="1" applyFill="1" applyBorder="1" applyAlignment="1">
      <alignment horizontal="right" vertical="center"/>
    </xf>
    <xf numFmtId="4" fontId="2" fillId="4" borderId="1" xfId="0" applyNumberFormat="1" applyFont="1" applyFill="1" applyBorder="1" applyAlignment="1">
      <alignment horizontal="right" vertical="center"/>
    </xf>
    <xf numFmtId="49" fontId="2" fillId="4" borderId="4" xfId="0" applyNumberFormat="1" applyFont="1" applyFill="1" applyBorder="1" applyAlignment="1">
      <alignment horizontal="left" vertical="center"/>
    </xf>
    <xf numFmtId="49" fontId="2" fillId="4" borderId="4" xfId="0" applyNumberFormat="1" applyFont="1" applyFill="1" applyBorder="1" applyAlignment="1">
      <alignment horizontal="left" vertical="center" wrapText="1"/>
    </xf>
    <xf numFmtId="4" fontId="2" fillId="4" borderId="2" xfId="0" applyNumberFormat="1" applyFont="1" applyFill="1" applyBorder="1" applyAlignment="1">
      <alignment vertical="center"/>
    </xf>
    <xf numFmtId="4" fontId="2" fillId="4" borderId="4" xfId="0" applyNumberFormat="1" applyFont="1" applyFill="1" applyBorder="1" applyAlignment="1">
      <alignment horizontal="right" vertical="center"/>
    </xf>
    <xf numFmtId="49" fontId="2" fillId="4" borderId="3" xfId="0" applyNumberFormat="1" applyFont="1" applyFill="1" applyBorder="1" applyAlignment="1">
      <alignment horizontal="left" vertical="center"/>
    </xf>
    <xf numFmtId="49" fontId="2" fillId="4" borderId="3" xfId="0" applyNumberFormat="1" applyFont="1" applyFill="1" applyBorder="1" applyAlignment="1">
      <alignment horizontal="left" vertical="center" wrapText="1"/>
    </xf>
    <xf numFmtId="4" fontId="2" fillId="4" borderId="3" xfId="0" applyNumberFormat="1" applyFont="1" applyFill="1" applyBorder="1" applyAlignment="1">
      <alignment horizontal="right" vertical="center"/>
    </xf>
    <xf numFmtId="49" fontId="2" fillId="4" borderId="1" xfId="0" applyNumberFormat="1" applyFont="1" applyFill="1" applyBorder="1" applyAlignment="1">
      <alignment horizontal="right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2" fillId="4" borderId="3" xfId="0" applyNumberFormat="1" applyFont="1" applyFill="1" applyBorder="1" applyAlignment="1">
      <alignment horizontal="right" vertical="center"/>
    </xf>
    <xf numFmtId="49" fontId="2" fillId="4" borderId="3" xfId="0" applyNumberFormat="1" applyFont="1" applyFill="1" applyBorder="1" applyAlignment="1">
      <alignment horizontal="center" vertical="center"/>
    </xf>
    <xf numFmtId="49" fontId="2" fillId="4" borderId="3" xfId="0" applyNumberFormat="1" applyFont="1" applyFill="1" applyBorder="1" applyAlignment="1">
      <alignment horizontal="right" vertical="center"/>
    </xf>
    <xf numFmtId="49" fontId="2" fillId="4" borderId="3" xfId="0" applyNumberFormat="1" applyFont="1" applyFill="1" applyBorder="1" applyAlignment="1">
      <alignment horizontal="left" vertical="center" wrapText="1"/>
    </xf>
    <xf numFmtId="4" fontId="2" fillId="4" borderId="3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" fontId="2" fillId="0" borderId="1" xfId="0" applyNumberFormat="1" applyFont="1" applyFill="1" applyBorder="1" applyAlignment="1">
      <alignment horizontal="right" vertical="center"/>
    </xf>
    <xf numFmtId="49" fontId="2" fillId="0" borderId="3" xfId="0" applyNumberFormat="1" applyFont="1" applyFill="1" applyBorder="1" applyAlignment="1">
      <alignment horizontal="right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horizontal="right" vertical="center"/>
    </xf>
    <xf numFmtId="49" fontId="2" fillId="0" borderId="4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49" fontId="2" fillId="0" borderId="3" xfId="0" applyNumberFormat="1" applyFont="1" applyFill="1" applyBorder="1" applyAlignment="1">
      <alignment horizontal="right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vertical="center"/>
    </xf>
    <xf numFmtId="4" fontId="2" fillId="0" borderId="3" xfId="0" applyNumberFormat="1" applyFont="1" applyFill="1" applyBorder="1" applyAlignment="1">
      <alignment horizontal="right" vertical="center"/>
    </xf>
    <xf numFmtId="49" fontId="2" fillId="4" borderId="3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workbookViewId="0">
      <selection activeCell="H30" sqref="H30"/>
    </sheetView>
  </sheetViews>
  <sheetFormatPr defaultRowHeight="12" x14ac:dyDescent="0.2"/>
  <cols>
    <col min="1" max="1" width="13" style="1" customWidth="1"/>
    <col min="2" max="2" width="26.85546875" style="1" customWidth="1"/>
    <col min="3" max="3" width="18.28515625" style="1" customWidth="1"/>
    <col min="4" max="4" width="12.140625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20" t="s">
        <v>14</v>
      </c>
      <c r="B1" s="20"/>
      <c r="C1" s="20"/>
      <c r="D1" s="20"/>
      <c r="E1" s="20"/>
      <c r="F1" s="20"/>
      <c r="G1" s="20"/>
    </row>
    <row r="2" spans="1:9" x14ac:dyDescent="0.2">
      <c r="A2" s="2"/>
    </row>
    <row r="3" spans="1:9" x14ac:dyDescent="0.2">
      <c r="A3" s="21" t="s">
        <v>0</v>
      </c>
      <c r="B3" s="23" t="s">
        <v>1</v>
      </c>
      <c r="C3" s="23" t="s">
        <v>2</v>
      </c>
      <c r="D3" s="23" t="s">
        <v>3</v>
      </c>
      <c r="E3" s="23" t="s">
        <v>4</v>
      </c>
      <c r="F3" s="4" t="s">
        <v>5</v>
      </c>
      <c r="G3" s="4" t="s">
        <v>5</v>
      </c>
    </row>
    <row r="4" spans="1:9" x14ac:dyDescent="0.2">
      <c r="A4" s="22"/>
      <c r="B4" s="24"/>
      <c r="C4" s="24"/>
      <c r="D4" s="24"/>
      <c r="E4" s="24"/>
      <c r="F4" s="4" t="s">
        <v>6</v>
      </c>
      <c r="G4" s="4" t="s">
        <v>7</v>
      </c>
    </row>
    <row r="5" spans="1:9" x14ac:dyDescent="0.2">
      <c r="A5" s="38" t="s">
        <v>17</v>
      </c>
      <c r="B5" s="39" t="s">
        <v>13</v>
      </c>
      <c r="C5" s="40" t="s">
        <v>21</v>
      </c>
      <c r="D5" s="41" t="s">
        <v>8</v>
      </c>
      <c r="E5" s="41" t="s">
        <v>22</v>
      </c>
      <c r="F5" s="42">
        <v>256.98</v>
      </c>
      <c r="G5" s="43">
        <f>SUM(F5:F10)</f>
        <v>1541.88</v>
      </c>
      <c r="H5" s="5"/>
      <c r="I5" s="6"/>
    </row>
    <row r="6" spans="1:9" ht="12" customHeight="1" x14ac:dyDescent="0.2">
      <c r="A6" s="38" t="s">
        <v>16</v>
      </c>
      <c r="B6" s="44"/>
      <c r="C6" s="45"/>
      <c r="D6" s="41" t="s">
        <v>8</v>
      </c>
      <c r="E6" s="41" t="s">
        <v>22</v>
      </c>
      <c r="F6" s="46">
        <v>256.98</v>
      </c>
      <c r="G6" s="47"/>
      <c r="H6" s="5"/>
      <c r="I6" s="6"/>
    </row>
    <row r="7" spans="1:9" x14ac:dyDescent="0.2">
      <c r="A7" s="38" t="s">
        <v>15</v>
      </c>
      <c r="B7" s="44"/>
      <c r="C7" s="45"/>
      <c r="D7" s="41" t="s">
        <v>8</v>
      </c>
      <c r="E7" s="41" t="s">
        <v>22</v>
      </c>
      <c r="F7" s="46">
        <v>256.98</v>
      </c>
      <c r="G7" s="47"/>
      <c r="H7" s="5"/>
      <c r="I7" s="6"/>
    </row>
    <row r="8" spans="1:9" x14ac:dyDescent="0.2">
      <c r="A8" s="38" t="s">
        <v>18</v>
      </c>
      <c r="B8" s="44"/>
      <c r="C8" s="45"/>
      <c r="D8" s="41" t="s">
        <v>8</v>
      </c>
      <c r="E8" s="41" t="s">
        <v>22</v>
      </c>
      <c r="F8" s="46">
        <v>256.98</v>
      </c>
      <c r="G8" s="47"/>
      <c r="H8" s="5"/>
      <c r="I8" s="6"/>
    </row>
    <row r="9" spans="1:9" x14ac:dyDescent="0.2">
      <c r="A9" s="38" t="s">
        <v>19</v>
      </c>
      <c r="B9" s="44"/>
      <c r="C9" s="45"/>
      <c r="D9" s="41" t="s">
        <v>8</v>
      </c>
      <c r="E9" s="41" t="s">
        <v>22</v>
      </c>
      <c r="F9" s="46">
        <v>256.98</v>
      </c>
      <c r="G9" s="47"/>
      <c r="H9" s="5"/>
      <c r="I9" s="6"/>
    </row>
    <row r="10" spans="1:9" x14ac:dyDescent="0.2">
      <c r="A10" s="38" t="s">
        <v>20</v>
      </c>
      <c r="B10" s="48"/>
      <c r="C10" s="49"/>
      <c r="D10" s="41" t="s">
        <v>8</v>
      </c>
      <c r="E10" s="41" t="s">
        <v>22</v>
      </c>
      <c r="F10" s="46">
        <v>256.98</v>
      </c>
      <c r="G10" s="50"/>
      <c r="H10" s="5"/>
      <c r="I10" s="6"/>
    </row>
    <row r="11" spans="1:9" ht="12" customHeight="1" x14ac:dyDescent="0.2">
      <c r="A11" s="36" t="s">
        <v>23</v>
      </c>
      <c r="B11" s="33" t="s">
        <v>25</v>
      </c>
      <c r="C11" s="25" t="s">
        <v>26</v>
      </c>
      <c r="D11" s="33" t="s">
        <v>27</v>
      </c>
      <c r="E11" s="25" t="s">
        <v>28</v>
      </c>
      <c r="F11" s="28">
        <v>2939.98</v>
      </c>
      <c r="G11" s="28">
        <f>F11+F13</f>
        <v>3505.36</v>
      </c>
      <c r="H11" s="5"/>
      <c r="I11" s="6"/>
    </row>
    <row r="12" spans="1:9" ht="12" customHeight="1" x14ac:dyDescent="0.2">
      <c r="A12" s="37"/>
      <c r="B12" s="34"/>
      <c r="C12" s="26"/>
      <c r="D12" s="35"/>
      <c r="E12" s="27"/>
      <c r="F12" s="30"/>
      <c r="G12" s="29"/>
      <c r="H12" s="5"/>
      <c r="I12" s="6"/>
    </row>
    <row r="13" spans="1:9" ht="12" customHeight="1" x14ac:dyDescent="0.2">
      <c r="A13" s="17" t="s">
        <v>24</v>
      </c>
      <c r="B13" s="35"/>
      <c r="C13" s="27"/>
      <c r="D13" s="18" t="s">
        <v>8</v>
      </c>
      <c r="E13" s="18" t="s">
        <v>29</v>
      </c>
      <c r="F13" s="19">
        <v>565.38</v>
      </c>
      <c r="G13" s="30"/>
      <c r="H13" s="5"/>
      <c r="I13" s="6"/>
    </row>
    <row r="14" spans="1:9" x14ac:dyDescent="0.2">
      <c r="A14" s="51" t="s">
        <v>23</v>
      </c>
      <c r="B14" s="52" t="s">
        <v>30</v>
      </c>
      <c r="C14" s="40" t="s">
        <v>31</v>
      </c>
      <c r="D14" s="40" t="s">
        <v>27</v>
      </c>
      <c r="E14" s="39" t="s">
        <v>28</v>
      </c>
      <c r="F14" s="43">
        <v>1470.03</v>
      </c>
      <c r="G14" s="43">
        <f>F14</f>
        <v>1470.03</v>
      </c>
      <c r="H14" s="5"/>
      <c r="I14" s="6"/>
    </row>
    <row r="15" spans="1:9" x14ac:dyDescent="0.2">
      <c r="A15" s="53"/>
      <c r="B15" s="54"/>
      <c r="C15" s="49"/>
      <c r="D15" s="49"/>
      <c r="E15" s="48"/>
      <c r="F15" s="50"/>
      <c r="G15" s="50"/>
      <c r="H15" s="5"/>
      <c r="I15" s="6"/>
    </row>
    <row r="16" spans="1:9" x14ac:dyDescent="0.2">
      <c r="A16" s="36" t="s">
        <v>23</v>
      </c>
      <c r="B16" s="33" t="s">
        <v>32</v>
      </c>
      <c r="C16" s="33" t="s">
        <v>34</v>
      </c>
      <c r="D16" s="33" t="s">
        <v>27</v>
      </c>
      <c r="E16" s="25" t="s">
        <v>28</v>
      </c>
      <c r="F16" s="28">
        <v>1470.03</v>
      </c>
      <c r="G16" s="28">
        <f>F16</f>
        <v>1470.03</v>
      </c>
      <c r="H16" s="5"/>
      <c r="I16" s="6"/>
    </row>
    <row r="17" spans="1:9" x14ac:dyDescent="0.2">
      <c r="A17" s="37"/>
      <c r="B17" s="35"/>
      <c r="C17" s="35"/>
      <c r="D17" s="35"/>
      <c r="E17" s="27"/>
      <c r="F17" s="30"/>
      <c r="G17" s="30"/>
      <c r="H17" s="5"/>
      <c r="I17" s="6"/>
    </row>
    <row r="18" spans="1:9" x14ac:dyDescent="0.2">
      <c r="A18" s="51" t="s">
        <v>23</v>
      </c>
      <c r="B18" s="40" t="s">
        <v>33</v>
      </c>
      <c r="C18" s="40" t="s">
        <v>35</v>
      </c>
      <c r="D18" s="40" t="s">
        <v>27</v>
      </c>
      <c r="E18" s="39" t="s">
        <v>28</v>
      </c>
      <c r="F18" s="43">
        <v>1470.03</v>
      </c>
      <c r="G18" s="43">
        <f>F18</f>
        <v>1470.03</v>
      </c>
      <c r="H18" s="5"/>
      <c r="I18" s="6"/>
    </row>
    <row r="19" spans="1:9" x14ac:dyDescent="0.2">
      <c r="A19" s="53"/>
      <c r="B19" s="49"/>
      <c r="C19" s="49"/>
      <c r="D19" s="49"/>
      <c r="E19" s="48"/>
      <c r="F19" s="50"/>
      <c r="G19" s="50"/>
      <c r="H19" s="5"/>
      <c r="I19" s="6"/>
    </row>
    <row r="20" spans="1:9" x14ac:dyDescent="0.2">
      <c r="A20" s="58" t="s">
        <v>36</v>
      </c>
      <c r="B20" s="59" t="s">
        <v>38</v>
      </c>
      <c r="C20" s="60" t="s">
        <v>39</v>
      </c>
      <c r="D20" s="59" t="s">
        <v>27</v>
      </c>
      <c r="E20" s="60" t="s">
        <v>28</v>
      </c>
      <c r="F20" s="61">
        <v>1960.04</v>
      </c>
      <c r="G20" s="61">
        <f>F20+F22</f>
        <v>2474</v>
      </c>
      <c r="H20" s="5"/>
      <c r="I20" s="6"/>
    </row>
    <row r="21" spans="1:9" x14ac:dyDescent="0.2">
      <c r="A21" s="62"/>
      <c r="B21" s="66"/>
      <c r="C21" s="67"/>
      <c r="D21" s="63"/>
      <c r="E21" s="64"/>
      <c r="F21" s="65"/>
      <c r="G21" s="68"/>
      <c r="H21" s="5"/>
      <c r="I21" s="6"/>
    </row>
    <row r="22" spans="1:9" x14ac:dyDescent="0.2">
      <c r="A22" s="69" t="s">
        <v>37</v>
      </c>
      <c r="B22" s="63"/>
      <c r="C22" s="64"/>
      <c r="D22" s="70" t="s">
        <v>8</v>
      </c>
      <c r="E22" s="71" t="s">
        <v>29</v>
      </c>
      <c r="F22" s="72">
        <v>513.96</v>
      </c>
      <c r="G22" s="65"/>
      <c r="H22" s="5"/>
      <c r="I22" s="6"/>
    </row>
    <row r="23" spans="1:9" x14ac:dyDescent="0.2">
      <c r="A23" s="51" t="s">
        <v>36</v>
      </c>
      <c r="B23" s="40" t="s">
        <v>43</v>
      </c>
      <c r="C23" s="40" t="s">
        <v>44</v>
      </c>
      <c r="D23" s="40" t="s">
        <v>27</v>
      </c>
      <c r="E23" s="39" t="s">
        <v>28</v>
      </c>
      <c r="F23" s="43">
        <v>1960.04</v>
      </c>
      <c r="G23" s="43">
        <f>F23</f>
        <v>1960.04</v>
      </c>
      <c r="H23" s="5"/>
      <c r="I23" s="6"/>
    </row>
    <row r="24" spans="1:9" x14ac:dyDescent="0.2">
      <c r="A24" s="53"/>
      <c r="B24" s="45"/>
      <c r="C24" s="45"/>
      <c r="D24" s="49"/>
      <c r="E24" s="48"/>
      <c r="F24" s="50"/>
      <c r="G24" s="47"/>
      <c r="H24" s="5"/>
      <c r="I24" s="6"/>
    </row>
    <row r="25" spans="1:9" x14ac:dyDescent="0.2">
      <c r="A25" s="55" t="s">
        <v>40</v>
      </c>
      <c r="B25" s="45"/>
      <c r="C25" s="45"/>
      <c r="D25" s="56" t="s">
        <v>8</v>
      </c>
      <c r="E25" s="41" t="s">
        <v>29</v>
      </c>
      <c r="F25" s="57">
        <v>1593.28</v>
      </c>
      <c r="G25" s="47"/>
      <c r="H25" s="5"/>
      <c r="I25" s="6"/>
    </row>
    <row r="26" spans="1:9" x14ac:dyDescent="0.2">
      <c r="A26" s="55" t="s">
        <v>42</v>
      </c>
      <c r="B26" s="49"/>
      <c r="C26" s="49"/>
      <c r="D26" s="56" t="s">
        <v>12</v>
      </c>
      <c r="E26" s="73" t="s">
        <v>41</v>
      </c>
      <c r="F26" s="57">
        <v>376.93</v>
      </c>
      <c r="G26" s="50"/>
      <c r="H26" s="5"/>
      <c r="I26" s="6"/>
    </row>
    <row r="27" spans="1:9" x14ac:dyDescent="0.2">
      <c r="A27" s="58" t="s">
        <v>23</v>
      </c>
      <c r="B27" s="59" t="s">
        <v>46</v>
      </c>
      <c r="C27" s="59" t="s">
        <v>45</v>
      </c>
      <c r="D27" s="59" t="s">
        <v>27</v>
      </c>
      <c r="E27" s="60" t="s">
        <v>28</v>
      </c>
      <c r="F27" s="61">
        <v>1470.03</v>
      </c>
      <c r="G27" s="61">
        <f>F27</f>
        <v>1470.03</v>
      </c>
      <c r="H27" s="5"/>
      <c r="I27" s="6"/>
    </row>
    <row r="28" spans="1:9" x14ac:dyDescent="0.2">
      <c r="A28" s="62"/>
      <c r="B28" s="63"/>
      <c r="C28" s="63"/>
      <c r="D28" s="63"/>
      <c r="E28" s="64"/>
      <c r="F28" s="65"/>
      <c r="G28" s="65"/>
      <c r="H28" s="5"/>
      <c r="I28" s="6"/>
    </row>
    <row r="29" spans="1:9" x14ac:dyDescent="0.2">
      <c r="A29" s="55" t="s">
        <v>47</v>
      </c>
      <c r="B29" s="56" t="s">
        <v>48</v>
      </c>
      <c r="C29" s="56" t="s">
        <v>49</v>
      </c>
      <c r="D29" s="56" t="s">
        <v>8</v>
      </c>
      <c r="E29" s="41" t="s">
        <v>29</v>
      </c>
      <c r="F29" s="57">
        <v>394.7</v>
      </c>
      <c r="G29" s="57">
        <f>F29</f>
        <v>394.7</v>
      </c>
      <c r="H29" s="5"/>
      <c r="I29" s="6"/>
    </row>
    <row r="30" spans="1:9" ht="12" customHeight="1" x14ac:dyDescent="0.2">
      <c r="A30" s="69" t="s">
        <v>47</v>
      </c>
      <c r="B30" s="70" t="s">
        <v>50</v>
      </c>
      <c r="C30" s="70" t="s">
        <v>51</v>
      </c>
      <c r="D30" s="70" t="s">
        <v>8</v>
      </c>
      <c r="E30" s="71" t="s">
        <v>29</v>
      </c>
      <c r="F30" s="72">
        <v>394.7</v>
      </c>
      <c r="G30" s="72">
        <f>F30</f>
        <v>394.7</v>
      </c>
      <c r="H30" s="5"/>
      <c r="I30" s="6"/>
    </row>
    <row r="31" spans="1:9" ht="12" customHeight="1" x14ac:dyDescent="0.2">
      <c r="A31" s="55" t="s">
        <v>47</v>
      </c>
      <c r="B31" s="56" t="s">
        <v>52</v>
      </c>
      <c r="C31" s="56" t="s">
        <v>53</v>
      </c>
      <c r="D31" s="56" t="s">
        <v>8</v>
      </c>
      <c r="E31" s="41" t="s">
        <v>29</v>
      </c>
      <c r="F31" s="57">
        <v>770.64</v>
      </c>
      <c r="G31" s="57">
        <f>F31</f>
        <v>770.64</v>
      </c>
      <c r="H31" s="5"/>
      <c r="I31" s="6"/>
    </row>
    <row r="32" spans="1:9" ht="12" customHeight="1" x14ac:dyDescent="0.2">
      <c r="A32" s="69" t="s">
        <v>56</v>
      </c>
      <c r="B32" s="70" t="s">
        <v>55</v>
      </c>
      <c r="C32" s="70" t="s">
        <v>54</v>
      </c>
      <c r="D32" s="70" t="s">
        <v>8</v>
      </c>
      <c r="E32" s="71" t="s">
        <v>29</v>
      </c>
      <c r="F32" s="72">
        <v>256.98</v>
      </c>
      <c r="G32" s="72">
        <f>F32</f>
        <v>256.98</v>
      </c>
      <c r="H32" s="5"/>
      <c r="I32" s="6"/>
    </row>
    <row r="33" spans="1:9" ht="12" customHeight="1" x14ac:dyDescent="0.2">
      <c r="A33" s="55" t="s">
        <v>56</v>
      </c>
      <c r="B33" s="56" t="s">
        <v>57</v>
      </c>
      <c r="C33" s="56" t="s">
        <v>58</v>
      </c>
      <c r="D33" s="56" t="s">
        <v>8</v>
      </c>
      <c r="E33" s="41" t="s">
        <v>29</v>
      </c>
      <c r="F33" s="57">
        <v>109.64</v>
      </c>
      <c r="G33" s="57">
        <f>F33</f>
        <v>109.64</v>
      </c>
      <c r="H33" s="5"/>
      <c r="I33" s="6"/>
    </row>
    <row r="34" spans="1:9" x14ac:dyDescent="0.2">
      <c r="A34" s="7"/>
      <c r="B34" s="8"/>
      <c r="C34" s="8"/>
      <c r="D34" s="8"/>
      <c r="E34" s="8"/>
      <c r="F34" s="9"/>
      <c r="G34" s="10">
        <f>SUM(F5:F33)</f>
        <v>19258.27</v>
      </c>
      <c r="H34" s="5"/>
      <c r="I34" s="6"/>
    </row>
    <row r="35" spans="1:9" x14ac:dyDescent="0.2">
      <c r="A35" s="8"/>
      <c r="B35" s="8"/>
      <c r="C35" s="8"/>
      <c r="D35" s="8"/>
      <c r="E35" s="8"/>
      <c r="F35" s="11"/>
      <c r="G35" s="11"/>
      <c r="H35" s="5"/>
    </row>
    <row r="36" spans="1:9" x14ac:dyDescent="0.2">
      <c r="A36" s="8"/>
      <c r="B36" s="8"/>
      <c r="C36" s="8"/>
      <c r="D36" s="8"/>
      <c r="E36" s="8"/>
      <c r="F36" s="11"/>
      <c r="G36" s="11"/>
      <c r="H36" s="5"/>
    </row>
    <row r="37" spans="1:9" x14ac:dyDescent="0.2">
      <c r="A37" s="12"/>
      <c r="B37" s="13"/>
      <c r="C37" s="12"/>
      <c r="D37" s="12"/>
      <c r="E37" s="14" t="s">
        <v>9</v>
      </c>
      <c r="F37" s="32">
        <f>F5+F6+F7+F8+F9+F10+F13+F22+F25+F29+F30+F31+F32+F33</f>
        <v>6141.1600000000008</v>
      </c>
      <c r="G37" s="32"/>
    </row>
    <row r="38" spans="1:9" ht="15" customHeight="1" x14ac:dyDescent="0.2">
      <c r="A38" s="12"/>
      <c r="B38" s="12"/>
      <c r="C38" s="12"/>
      <c r="D38" s="12"/>
      <c r="E38" s="14" t="s">
        <v>10</v>
      </c>
      <c r="F38" s="32">
        <f>F11+F14+F16+F18+F20+F23+F26+F27</f>
        <v>13117.110000000002</v>
      </c>
      <c r="G38" s="32"/>
    </row>
    <row r="39" spans="1:9" x14ac:dyDescent="0.2">
      <c r="A39" s="12"/>
      <c r="B39" s="12"/>
      <c r="C39" s="12"/>
      <c r="D39" s="12"/>
      <c r="E39" s="14" t="s">
        <v>11</v>
      </c>
      <c r="F39" s="32">
        <v>0</v>
      </c>
      <c r="G39" s="32"/>
    </row>
    <row r="40" spans="1:9" x14ac:dyDescent="0.2">
      <c r="A40" s="12"/>
      <c r="B40" s="12"/>
      <c r="C40" s="12"/>
      <c r="D40" s="12"/>
      <c r="E40" s="15" t="s">
        <v>7</v>
      </c>
      <c r="F40" s="31">
        <f>F37+F38+F39</f>
        <v>19258.270000000004</v>
      </c>
      <c r="G40" s="31"/>
    </row>
    <row r="41" spans="1:9" x14ac:dyDescent="0.2">
      <c r="A41" s="12"/>
      <c r="B41" s="12"/>
      <c r="C41" s="12"/>
      <c r="D41" s="12"/>
      <c r="E41" s="12"/>
      <c r="F41" s="16"/>
      <c r="G41" s="16"/>
    </row>
    <row r="42" spans="1:9" x14ac:dyDescent="0.2">
      <c r="A42" s="12"/>
      <c r="B42" s="12"/>
      <c r="C42" s="12"/>
      <c r="D42" s="12"/>
      <c r="E42" s="12"/>
      <c r="F42" s="16"/>
      <c r="G42" s="16"/>
    </row>
  </sheetData>
  <mergeCells count="62">
    <mergeCell ref="F27:F28"/>
    <mergeCell ref="G27:G28"/>
    <mergeCell ref="A27:A28"/>
    <mergeCell ref="B27:B28"/>
    <mergeCell ref="C27:C28"/>
    <mergeCell ref="D27:D28"/>
    <mergeCell ref="E27:E28"/>
    <mergeCell ref="A20:A21"/>
    <mergeCell ref="B20:B22"/>
    <mergeCell ref="C20:C22"/>
    <mergeCell ref="G20:G22"/>
    <mergeCell ref="D23:D24"/>
    <mergeCell ref="E23:E24"/>
    <mergeCell ref="F23:F24"/>
    <mergeCell ref="A23:A24"/>
    <mergeCell ref="B23:B26"/>
    <mergeCell ref="C23:C26"/>
    <mergeCell ref="G23:G26"/>
    <mergeCell ref="F18:F19"/>
    <mergeCell ref="G18:G19"/>
    <mergeCell ref="D20:D21"/>
    <mergeCell ref="E20:E21"/>
    <mergeCell ref="F20:F21"/>
    <mergeCell ref="A18:A19"/>
    <mergeCell ref="B18:B19"/>
    <mergeCell ref="C18:C19"/>
    <mergeCell ref="D18:D19"/>
    <mergeCell ref="E18:E19"/>
    <mergeCell ref="F14:F15"/>
    <mergeCell ref="G14:G15"/>
    <mergeCell ref="A16:A17"/>
    <mergeCell ref="B16:B17"/>
    <mergeCell ref="C16:C17"/>
    <mergeCell ref="D16:D17"/>
    <mergeCell ref="E16:E17"/>
    <mergeCell ref="F16:F17"/>
    <mergeCell ref="G16:G17"/>
    <mergeCell ref="A14:A15"/>
    <mergeCell ref="B14:B15"/>
    <mergeCell ref="C14:C15"/>
    <mergeCell ref="D14:D15"/>
    <mergeCell ref="E14:E15"/>
    <mergeCell ref="D11:D12"/>
    <mergeCell ref="E11:E12"/>
    <mergeCell ref="A11:A12"/>
    <mergeCell ref="F11:F12"/>
    <mergeCell ref="G11:G13"/>
    <mergeCell ref="F40:G40"/>
    <mergeCell ref="F37:G37"/>
    <mergeCell ref="F39:G39"/>
    <mergeCell ref="F38:G38"/>
    <mergeCell ref="G5:G10"/>
    <mergeCell ref="B5:B10"/>
    <mergeCell ref="C5:C10"/>
    <mergeCell ref="B11:B13"/>
    <mergeCell ref="C11:C13"/>
    <mergeCell ref="A1:G1"/>
    <mergeCell ref="A3:A4"/>
    <mergeCell ref="B3:B4"/>
    <mergeCell ref="C3:C4"/>
    <mergeCell ref="D3:D4"/>
    <mergeCell ref="E3:E4"/>
  </mergeCells>
  <pageMargins left="0.31496062992125984" right="0.11811023622047245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2026-03-02T13:11:38Z</cp:lastPrinted>
  <dcterms:created xsi:type="dcterms:W3CDTF">2025-10-29T13:55:29Z</dcterms:created>
  <dcterms:modified xsi:type="dcterms:W3CDTF">2026-03-30T14:04:56Z</dcterms:modified>
</cp:coreProperties>
</file>