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35" i="1" l="1"/>
  <c r="F34" i="1"/>
  <c r="G31" i="1"/>
  <c r="G30" i="1"/>
  <c r="G29" i="1"/>
  <c r="G27" i="1"/>
  <c r="G23" i="1"/>
  <c r="G22" i="1"/>
  <c r="G21" i="1"/>
  <c r="G20" i="1"/>
  <c r="G19" i="1"/>
  <c r="G15" i="1" l="1"/>
  <c r="G14" i="1" l="1"/>
  <c r="G13" i="1"/>
  <c r="G12" i="1"/>
  <c r="G6" i="1"/>
  <c r="G5" i="1"/>
  <c r="F37" i="1" l="1"/>
</calcChain>
</file>

<file path=xl/sharedStrings.xml><?xml version="1.0" encoding="utf-8"?>
<sst xmlns="http://schemas.openxmlformats.org/spreadsheetml/2006/main" count="123" uniqueCount="82">
  <si>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</si>
  <si>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</si>
  <si>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</si>
  <si>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</si>
  <si>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</si>
  <si>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</si>
  <si>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</si>
  <si>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</si>
  <si>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</si>
  <si>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Brasília-DF</t>
  </si>
  <si>
    <t>Diárias no Estado de Alagoas</t>
  </si>
  <si>
    <t>Diárias em outros Estados</t>
  </si>
  <si>
    <t>Diárias no Exterior</t>
  </si>
  <si>
    <t>Carly Simone V. de Araújo</t>
  </si>
  <si>
    <t>Caruaru-PE</t>
  </si>
  <si>
    <t>Fernando B. Chicuta Rocha</t>
  </si>
  <si>
    <t>14/07/2025</t>
  </si>
  <si>
    <t>30/07/2025</t>
  </si>
  <si>
    <t>DIÁRIAS EMPENHADAS NO MÊS DE AGOSTO DE 2025</t>
  </si>
  <si>
    <t>05/08/2025</t>
  </si>
  <si>
    <t>Sec. Assistência Social</t>
  </si>
  <si>
    <t xml:space="preserve">Compras de materiais destinadas para SCFV </t>
  </si>
  <si>
    <t>Sec de Saúde</t>
  </si>
  <si>
    <t>12 e 13/08/2025</t>
  </si>
  <si>
    <t>Seminário estadual Indacadores da atenção primária a Saúde</t>
  </si>
  <si>
    <t>26/08/2025</t>
  </si>
  <si>
    <t>Japaratinga-AL</t>
  </si>
  <si>
    <t>Participar de reunião intergestores regionais CIR</t>
  </si>
  <si>
    <t>14/04/2025</t>
  </si>
  <si>
    <t>Participar 2ª reuniuão ordinária Comissão Intergestores Bipartite CIB</t>
  </si>
  <si>
    <t>17/02/2025</t>
  </si>
  <si>
    <t>Participar 1ª reuniuão ordinária Comissão Intergestores Bipartite CIB</t>
  </si>
  <si>
    <t>Participar 6ª reuniuão ordinária Comissão Intergestores Bipartite CIB</t>
  </si>
  <si>
    <t>16/07/025</t>
  </si>
  <si>
    <t>Reuniã extraordinária com Sec Municipais de Saúde de Alagoas</t>
  </si>
  <si>
    <t>Nelson Gomes Barreto Júnior</t>
  </si>
  <si>
    <t>Participar da 5ª Conferência Nacional de Saúde</t>
  </si>
  <si>
    <t>18 a 21/08/2025</t>
  </si>
  <si>
    <t>Coordenador Sub. PPE</t>
  </si>
  <si>
    <t>Participar do 4º Encontro do Circuito Formativo CRIA</t>
  </si>
  <si>
    <t>José Arthur do N. Silva</t>
  </si>
  <si>
    <t>04/08/2025</t>
  </si>
  <si>
    <t>Silvam Gomes de Lima</t>
  </si>
  <si>
    <t>Dir. Contabilidade</t>
  </si>
  <si>
    <t>Reunião no Escritório de Contabilidade Crédito Certo</t>
  </si>
  <si>
    <t>Coordenador CRIA</t>
  </si>
  <si>
    <t>Angela Vanessa R. P. Bezerra</t>
  </si>
  <si>
    <t>Prefeita</t>
  </si>
  <si>
    <t>07/08/2025</t>
  </si>
  <si>
    <t>Reunião na Associanção dos Municípios Alagoanos</t>
  </si>
  <si>
    <t>11 a 14/08/2025</t>
  </si>
  <si>
    <t>Reuniões para busca de recuros, convênios e parcerias</t>
  </si>
  <si>
    <t>18/08/2025</t>
  </si>
  <si>
    <t>27/08/2025</t>
  </si>
  <si>
    <t>Maria Jacineide S. Maia</t>
  </si>
  <si>
    <t>Sec. Cultura e Turismo</t>
  </si>
  <si>
    <t xml:space="preserve">Ceminário de Turismo, no Sebrae </t>
  </si>
  <si>
    <t>29 e 30/08/2025</t>
  </si>
  <si>
    <t>Participar da V Conferência de Poliiticas Pulbicas as Mulheres</t>
  </si>
  <si>
    <t>Marileide Oliveira de Souza</t>
  </si>
  <si>
    <t>Agente Administrativo</t>
  </si>
  <si>
    <t>Ericleide Guedes da Silva</t>
  </si>
  <si>
    <t>Gustavo Júlio B. de Souza</t>
  </si>
  <si>
    <t>Sec. Comunicação</t>
  </si>
  <si>
    <t>06/08/2025</t>
  </si>
  <si>
    <t>George Marques de Brito</t>
  </si>
  <si>
    <t>Sec de Transporte</t>
  </si>
  <si>
    <t>Coleta e Transporte de peças automotivas</t>
  </si>
  <si>
    <t>12/08/2025</t>
  </si>
  <si>
    <t>19/08/2025</t>
  </si>
  <si>
    <t>01/08/2025</t>
  </si>
  <si>
    <t>11 A 18/08/2025</t>
  </si>
  <si>
    <t>Paulo Roberto P. de Araújo</t>
  </si>
  <si>
    <t>Se. Rel. Institucioais</t>
  </si>
  <si>
    <t>25/08/2025</t>
  </si>
  <si>
    <t>Reunião com o governador do Estado, Paulo Dantas</t>
  </si>
  <si>
    <t>Tony Sergio</t>
  </si>
  <si>
    <t>Acessor Especial</t>
  </si>
  <si>
    <t>Acompanhar Sec, Rel. Institucioais em reuniao com o goernador</t>
  </si>
  <si>
    <t>José Wesley de M. B. Cavalcante</t>
  </si>
  <si>
    <t>Controlador</t>
  </si>
  <si>
    <t>Reunião tira dúvidas no TCE, cadastramento sistema e-pessoal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</si>
</sst>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right" vertical="center"/>
    </xf>
    <xf numFmtId="49" fontId="2" fillId="0" borderId="2" xfId="0" applyNumberFormat="1" applyFont="1" applyFill="1" applyBorder="1" applyAlignment="1">
      <alignment vertical="center"/>
    </xf>
    <xf numFmtId="4" fontId="2" fillId="0" borderId="2" xfId="0" applyNumberFormat="1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" fontId="2" fillId="0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4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4" fontId="2" fillId="0" borderId="5" xfId="0" applyNumberFormat="1" applyFont="1" applyBorder="1" applyAlignment="1">
      <alignment horizontal="right"/>
    </xf>
    <xf numFmtId="4" fontId="2" fillId="0" borderId="6" xfId="0" applyNumberFormat="1" applyFont="1" applyBorder="1" applyAlignment="1">
      <alignment horizontal="right"/>
    </xf>
    <xf numFmtId="4" fontId="2" fillId="0" borderId="1" xfId="0" applyNumberFormat="1" applyFont="1" applyFill="1" applyBorder="1" applyAlignment="1">
      <alignment horizontal="right" vertical="center"/>
    </xf>
    <xf numFmtId="4" fontId="2" fillId="0" borderId="4" xfId="0" applyNumberFormat="1" applyFont="1" applyFill="1" applyBorder="1" applyAlignment="1">
      <alignment horizontal="right" vertical="center"/>
    </xf>
    <xf numFmtId="4" fontId="2" fillId="0" borderId="3" xfId="0" applyNumberFormat="1" applyFont="1" applyFill="1" applyBorder="1" applyAlignment="1">
      <alignment horizontal="right"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A30" sqref="A30:G30"/>
    </sheetView>
  </sheetViews>
  <sheetFormatPr defaultRowHeight="12" x14ac:dyDescent="0.2"/>
  <cols>
    <col min="1" max="1" width="13" style="1" customWidth="1"/>
    <col min="2" max="2" width="25.5703125" style="1" customWidth="1"/>
    <col min="3" max="3" width="19.425781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40" t="s">
        <v>18</v>
      </c>
      <c r="B1" s="40"/>
      <c r="C1" s="40"/>
      <c r="D1" s="40"/>
      <c r="E1" s="40"/>
      <c r="F1" s="40"/>
      <c r="G1" s="40"/>
    </row>
    <row r="2" spans="1:9" x14ac:dyDescent="0.2">
      <c r="A2" s="2"/>
    </row>
    <row r="3" spans="1:9" x14ac:dyDescent="0.2">
      <c r="A3" s="41" t="s">
        <v>0</v>
      </c>
      <c r="B3" s="43" t="s">
        <v>1</v>
      </c>
      <c r="C3" s="43" t="s">
        <v>2</v>
      </c>
      <c r="D3" s="43" t="s">
        <v>3</v>
      </c>
      <c r="E3" s="43" t="s">
        <v>4</v>
      </c>
      <c r="F3" s="4" t="s">
        <v>5</v>
      </c>
      <c r="G3" s="4" t="s">
        <v>5</v>
      </c>
    </row>
    <row r="4" spans="1:9" x14ac:dyDescent="0.2">
      <c r="A4" s="42"/>
      <c r="B4" s="44"/>
      <c r="C4" s="44"/>
      <c r="D4" s="44"/>
      <c r="E4" s="44"/>
      <c r="F4" s="4" t="s">
        <v>6</v>
      </c>
      <c r="G4" s="4" t="s">
        <v>7</v>
      </c>
    </row>
    <row r="5" spans="1:9" x14ac:dyDescent="0.2">
      <c r="A5" s="5" t="s">
        <v>19</v>
      </c>
      <c r="B5" s="6" t="s">
        <v>13</v>
      </c>
      <c r="C5" s="6" t="s">
        <v>20</v>
      </c>
      <c r="D5" s="6" t="s">
        <v>14</v>
      </c>
      <c r="E5" s="6" t="s">
        <v>21</v>
      </c>
      <c r="F5" s="7">
        <v>376.93</v>
      </c>
      <c r="G5" s="23">
        <f>F5</f>
        <v>376.93</v>
      </c>
      <c r="H5" s="8"/>
      <c r="I5" s="9"/>
    </row>
    <row r="6" spans="1:9" ht="12" customHeight="1" x14ac:dyDescent="0.2">
      <c r="A6" s="10" t="s">
        <v>30</v>
      </c>
      <c r="B6" s="45" t="s">
        <v>15</v>
      </c>
      <c r="C6" s="45" t="s">
        <v>22</v>
      </c>
      <c r="D6" s="11" t="s">
        <v>8</v>
      </c>
      <c r="E6" s="11" t="s">
        <v>31</v>
      </c>
      <c r="F6" s="24">
        <v>274.10000000000002</v>
      </c>
      <c r="G6" s="37">
        <f>SUM(F6:F11)</f>
        <v>1918.7000000000003</v>
      </c>
      <c r="H6" s="8"/>
      <c r="I6" s="9"/>
    </row>
    <row r="7" spans="1:9" x14ac:dyDescent="0.2">
      <c r="A7" s="10" t="s">
        <v>28</v>
      </c>
      <c r="B7" s="46"/>
      <c r="C7" s="46"/>
      <c r="D7" s="26" t="s">
        <v>8</v>
      </c>
      <c r="E7" s="11" t="s">
        <v>29</v>
      </c>
      <c r="F7" s="24">
        <v>274.10000000000002</v>
      </c>
      <c r="G7" s="38"/>
      <c r="H7" s="8"/>
      <c r="I7" s="9"/>
    </row>
    <row r="8" spans="1:9" ht="12" customHeight="1" x14ac:dyDescent="0.2">
      <c r="A8" s="10" t="s">
        <v>16</v>
      </c>
      <c r="B8" s="46"/>
      <c r="C8" s="46"/>
      <c r="D8" s="11" t="s">
        <v>8</v>
      </c>
      <c r="E8" s="11" t="s">
        <v>32</v>
      </c>
      <c r="F8" s="12">
        <v>274.10000000000002</v>
      </c>
      <c r="G8" s="38"/>
      <c r="H8" s="8"/>
      <c r="I8" s="9"/>
    </row>
    <row r="9" spans="1:9" ht="12" customHeight="1" x14ac:dyDescent="0.2">
      <c r="A9" s="10" t="s">
        <v>33</v>
      </c>
      <c r="B9" s="46"/>
      <c r="C9" s="46"/>
      <c r="D9" s="11" t="s">
        <v>8</v>
      </c>
      <c r="E9" s="11" t="s">
        <v>34</v>
      </c>
      <c r="F9" s="12">
        <v>274.10000000000002</v>
      </c>
      <c r="G9" s="38"/>
      <c r="H9" s="8"/>
      <c r="I9" s="9"/>
    </row>
    <row r="10" spans="1:9" x14ac:dyDescent="0.2">
      <c r="A10" s="10" t="s">
        <v>23</v>
      </c>
      <c r="B10" s="46"/>
      <c r="C10" s="46"/>
      <c r="D10" s="11" t="s">
        <v>8</v>
      </c>
      <c r="E10" s="11" t="s">
        <v>24</v>
      </c>
      <c r="F10" s="12">
        <v>548.20000000000005</v>
      </c>
      <c r="G10" s="38"/>
      <c r="H10" s="8"/>
      <c r="I10" s="9"/>
    </row>
    <row r="11" spans="1:9" x14ac:dyDescent="0.2">
      <c r="A11" s="10" t="s">
        <v>25</v>
      </c>
      <c r="B11" s="47"/>
      <c r="C11" s="47"/>
      <c r="D11" s="11" t="s">
        <v>26</v>
      </c>
      <c r="E11" s="11" t="s">
        <v>27</v>
      </c>
      <c r="F11" s="12">
        <v>274.10000000000002</v>
      </c>
      <c r="G11" s="39"/>
      <c r="H11" s="8"/>
      <c r="I11" s="9"/>
    </row>
    <row r="12" spans="1:9" ht="12" customHeight="1" x14ac:dyDescent="0.2">
      <c r="A12" s="5" t="s">
        <v>37</v>
      </c>
      <c r="B12" s="6" t="s">
        <v>35</v>
      </c>
      <c r="C12" s="6" t="s">
        <v>38</v>
      </c>
      <c r="D12" s="6" t="s">
        <v>9</v>
      </c>
      <c r="E12" s="6" t="s">
        <v>36</v>
      </c>
      <c r="F12" s="7">
        <v>1027.9000000000001</v>
      </c>
      <c r="G12" s="23">
        <f>F12</f>
        <v>1027.9000000000001</v>
      </c>
      <c r="H12" s="8"/>
      <c r="I12" s="9"/>
    </row>
    <row r="13" spans="1:9" ht="12" customHeight="1" x14ac:dyDescent="0.2">
      <c r="A13" s="10" t="s">
        <v>17</v>
      </c>
      <c r="B13" s="11" t="s">
        <v>40</v>
      </c>
      <c r="C13" s="11" t="s">
        <v>45</v>
      </c>
      <c r="D13" s="11" t="s">
        <v>8</v>
      </c>
      <c r="E13" s="11" t="s">
        <v>39</v>
      </c>
      <c r="F13" s="12">
        <v>92.49</v>
      </c>
      <c r="G13" s="24">
        <f>F13</f>
        <v>92.49</v>
      </c>
      <c r="H13" s="8"/>
      <c r="I13" s="9"/>
    </row>
    <row r="14" spans="1:9" ht="12" customHeight="1" x14ac:dyDescent="0.2">
      <c r="A14" s="5" t="s">
        <v>41</v>
      </c>
      <c r="B14" s="6" t="s">
        <v>42</v>
      </c>
      <c r="C14" s="6" t="s">
        <v>43</v>
      </c>
      <c r="D14" s="6" t="s">
        <v>8</v>
      </c>
      <c r="E14" s="6" t="s">
        <v>44</v>
      </c>
      <c r="F14" s="7">
        <v>109.64</v>
      </c>
      <c r="G14" s="23">
        <f>F14</f>
        <v>109.64</v>
      </c>
      <c r="H14" s="8"/>
      <c r="I14" s="9"/>
    </row>
    <row r="15" spans="1:9" x14ac:dyDescent="0.2">
      <c r="A15" s="10" t="s">
        <v>48</v>
      </c>
      <c r="B15" s="45" t="s">
        <v>46</v>
      </c>
      <c r="C15" s="45" t="s">
        <v>47</v>
      </c>
      <c r="D15" s="11" t="s">
        <v>8</v>
      </c>
      <c r="E15" s="11" t="s">
        <v>49</v>
      </c>
      <c r="F15" s="12">
        <v>565.38</v>
      </c>
      <c r="G15" s="37">
        <f>SUM(F8:F15)</f>
        <v>3165.91</v>
      </c>
      <c r="H15" s="8"/>
      <c r="I15" s="9"/>
    </row>
    <row r="16" spans="1:9" x14ac:dyDescent="0.2">
      <c r="A16" s="10" t="s">
        <v>50</v>
      </c>
      <c r="B16" s="46"/>
      <c r="C16" s="46"/>
      <c r="D16" s="11" t="s">
        <v>9</v>
      </c>
      <c r="E16" s="11" t="s">
        <v>51</v>
      </c>
      <c r="F16" s="12">
        <v>4029.56</v>
      </c>
      <c r="G16" s="38"/>
      <c r="H16" s="8"/>
      <c r="I16" s="9"/>
    </row>
    <row r="17" spans="1:9" x14ac:dyDescent="0.2">
      <c r="A17" s="10" t="s">
        <v>52</v>
      </c>
      <c r="B17" s="46"/>
      <c r="C17" s="46"/>
      <c r="D17" s="11" t="s">
        <v>8</v>
      </c>
      <c r="E17" s="11" t="s">
        <v>49</v>
      </c>
      <c r="F17" s="12">
        <v>734.99</v>
      </c>
      <c r="G17" s="38"/>
      <c r="H17" s="8"/>
      <c r="I17" s="9"/>
    </row>
    <row r="18" spans="1:9" x14ac:dyDescent="0.2">
      <c r="A18" s="10" t="s">
        <v>53</v>
      </c>
      <c r="B18" s="47"/>
      <c r="C18" s="47"/>
      <c r="D18" s="11" t="s">
        <v>8</v>
      </c>
      <c r="E18" s="11" t="s">
        <v>49</v>
      </c>
      <c r="F18" s="12">
        <v>565.38</v>
      </c>
      <c r="G18" s="39"/>
      <c r="H18" s="8"/>
      <c r="I18" s="9"/>
    </row>
    <row r="19" spans="1:9" x14ac:dyDescent="0.2">
      <c r="A19" s="5" t="s">
        <v>19</v>
      </c>
      <c r="B19" s="25" t="s">
        <v>54</v>
      </c>
      <c r="C19" s="25" t="s">
        <v>55</v>
      </c>
      <c r="D19" s="6" t="s">
        <v>8</v>
      </c>
      <c r="E19" s="6" t="s">
        <v>56</v>
      </c>
      <c r="F19" s="7">
        <v>256.98</v>
      </c>
      <c r="G19" s="7">
        <f>F19</f>
        <v>256.98</v>
      </c>
      <c r="H19" s="8"/>
      <c r="I19" s="9"/>
    </row>
    <row r="20" spans="1:9" x14ac:dyDescent="0.2">
      <c r="A20" s="10" t="s">
        <v>57</v>
      </c>
      <c r="B20" s="48" t="s">
        <v>59</v>
      </c>
      <c r="C20" s="48" t="s">
        <v>60</v>
      </c>
      <c r="D20" s="11" t="s">
        <v>8</v>
      </c>
      <c r="E20" s="11" t="s">
        <v>58</v>
      </c>
      <c r="F20" s="12">
        <v>184.98</v>
      </c>
      <c r="G20" s="12">
        <f>F20</f>
        <v>184.98</v>
      </c>
      <c r="H20" s="8"/>
      <c r="I20" s="9"/>
    </row>
    <row r="21" spans="1:9" x14ac:dyDescent="0.2">
      <c r="A21" s="5" t="s">
        <v>57</v>
      </c>
      <c r="B21" s="25" t="s">
        <v>61</v>
      </c>
      <c r="C21" s="25" t="s">
        <v>60</v>
      </c>
      <c r="D21" s="6" t="s">
        <v>8</v>
      </c>
      <c r="E21" s="6" t="s">
        <v>58</v>
      </c>
      <c r="F21" s="7">
        <v>184.98</v>
      </c>
      <c r="G21" s="7">
        <f>F21</f>
        <v>184.98</v>
      </c>
      <c r="H21" s="8"/>
      <c r="I21" s="9"/>
    </row>
    <row r="22" spans="1:9" x14ac:dyDescent="0.2">
      <c r="A22" s="10" t="s">
        <v>41</v>
      </c>
      <c r="B22" s="48" t="s">
        <v>62</v>
      </c>
      <c r="C22" s="48" t="s">
        <v>63</v>
      </c>
      <c r="D22" s="11" t="s">
        <v>8</v>
      </c>
      <c r="E22" s="11" t="s">
        <v>49</v>
      </c>
      <c r="F22" s="12">
        <v>256.98</v>
      </c>
      <c r="G22" s="12">
        <f>F22</f>
        <v>256.98</v>
      </c>
      <c r="H22" s="8"/>
      <c r="I22" s="9"/>
    </row>
    <row r="23" spans="1:9" x14ac:dyDescent="0.2">
      <c r="A23" s="5" t="s">
        <v>70</v>
      </c>
      <c r="B23" s="27" t="s">
        <v>65</v>
      </c>
      <c r="C23" s="25" t="s">
        <v>66</v>
      </c>
      <c r="D23" s="6" t="s">
        <v>8</v>
      </c>
      <c r="E23" s="6" t="s">
        <v>67</v>
      </c>
      <c r="F23" s="7">
        <v>256.98</v>
      </c>
      <c r="G23" s="34">
        <f>SUM(F23:F26)</f>
        <v>1027.92</v>
      </c>
      <c r="H23" s="8"/>
      <c r="I23" s="9"/>
    </row>
    <row r="24" spans="1:9" x14ac:dyDescent="0.2">
      <c r="A24" s="5" t="s">
        <v>64</v>
      </c>
      <c r="B24" s="28"/>
      <c r="C24" s="25" t="s">
        <v>66</v>
      </c>
      <c r="D24" s="6" t="s">
        <v>8</v>
      </c>
      <c r="E24" s="6" t="s">
        <v>67</v>
      </c>
      <c r="F24" s="7">
        <v>256.98</v>
      </c>
      <c r="G24" s="35"/>
      <c r="H24" s="8"/>
      <c r="I24" s="9"/>
    </row>
    <row r="25" spans="1:9" x14ac:dyDescent="0.2">
      <c r="A25" s="5" t="s">
        <v>68</v>
      </c>
      <c r="B25" s="28"/>
      <c r="C25" s="25" t="s">
        <v>66</v>
      </c>
      <c r="D25" s="6" t="s">
        <v>8</v>
      </c>
      <c r="E25" s="6" t="s">
        <v>67</v>
      </c>
      <c r="F25" s="7">
        <v>256.98</v>
      </c>
      <c r="G25" s="35"/>
      <c r="H25" s="8"/>
      <c r="I25" s="9"/>
    </row>
    <row r="26" spans="1:9" x14ac:dyDescent="0.2">
      <c r="A26" s="5" t="s">
        <v>69</v>
      </c>
      <c r="B26" s="29"/>
      <c r="C26" s="25" t="s">
        <v>66</v>
      </c>
      <c r="D26" s="6" t="s">
        <v>8</v>
      </c>
      <c r="E26" s="6" t="s">
        <v>67</v>
      </c>
      <c r="F26" s="7">
        <v>256.98</v>
      </c>
      <c r="G26" s="36"/>
      <c r="H26" s="8"/>
      <c r="I26" s="9"/>
    </row>
    <row r="27" spans="1:9" x14ac:dyDescent="0.2">
      <c r="A27" s="10" t="s">
        <v>71</v>
      </c>
      <c r="B27" s="45" t="s">
        <v>72</v>
      </c>
      <c r="C27" s="45" t="s">
        <v>73</v>
      </c>
      <c r="D27" s="11" t="s">
        <v>9</v>
      </c>
      <c r="E27" s="11" t="s">
        <v>51</v>
      </c>
      <c r="F27" s="12">
        <v>2350.5300000000002</v>
      </c>
      <c r="G27" s="37">
        <f>SUM(F27:F28)</f>
        <v>2684.6000000000004</v>
      </c>
      <c r="H27" s="8"/>
      <c r="I27" s="9"/>
    </row>
    <row r="28" spans="1:9" x14ac:dyDescent="0.2">
      <c r="A28" s="10" t="s">
        <v>74</v>
      </c>
      <c r="B28" s="47"/>
      <c r="C28" s="47"/>
      <c r="D28" s="11" t="s">
        <v>8</v>
      </c>
      <c r="E28" s="11" t="s">
        <v>75</v>
      </c>
      <c r="F28" s="12">
        <v>334.07</v>
      </c>
      <c r="G28" s="39"/>
      <c r="H28" s="8"/>
      <c r="I28" s="9"/>
    </row>
    <row r="29" spans="1:9" x14ac:dyDescent="0.2">
      <c r="A29" s="5" t="s">
        <v>74</v>
      </c>
      <c r="B29" s="25" t="s">
        <v>76</v>
      </c>
      <c r="C29" s="25" t="s">
        <v>77</v>
      </c>
      <c r="D29" s="6" t="s">
        <v>8</v>
      </c>
      <c r="E29" s="6" t="s">
        <v>78</v>
      </c>
      <c r="F29" s="7">
        <v>142.53</v>
      </c>
      <c r="G29" s="7">
        <f>F29</f>
        <v>142.53</v>
      </c>
      <c r="H29" s="8"/>
      <c r="I29" s="9"/>
    </row>
    <row r="30" spans="1:9" x14ac:dyDescent="0.2">
      <c r="A30" s="10" t="s">
        <v>69</v>
      </c>
      <c r="B30" s="48" t="s">
        <v>79</v>
      </c>
      <c r="C30" s="48" t="s">
        <v>80</v>
      </c>
      <c r="D30" s="11" t="s">
        <v>8</v>
      </c>
      <c r="E30" s="11" t="s">
        <v>81</v>
      </c>
      <c r="F30" s="12">
        <v>256.98</v>
      </c>
      <c r="G30" s="12">
        <f>F30</f>
        <v>256.98</v>
      </c>
      <c r="H30" s="8"/>
      <c r="I30" s="9"/>
    </row>
    <row r="31" spans="1:9" x14ac:dyDescent="0.2">
      <c r="A31" s="13"/>
      <c r="B31" s="14"/>
      <c r="C31" s="14"/>
      <c r="D31" s="14"/>
      <c r="E31" s="14"/>
      <c r="F31" s="15"/>
      <c r="G31" s="16">
        <f>SUM(F5:F30)</f>
        <v>14416.919999999996</v>
      </c>
      <c r="H31" s="8"/>
      <c r="I31" s="9"/>
    </row>
    <row r="32" spans="1:9" x14ac:dyDescent="0.2">
      <c r="A32" s="14"/>
      <c r="B32" s="14"/>
      <c r="C32" s="14"/>
      <c r="D32" s="14"/>
      <c r="E32" s="14"/>
      <c r="F32" s="17"/>
      <c r="G32" s="17"/>
      <c r="H32" s="8"/>
    </row>
    <row r="33" spans="1:8" x14ac:dyDescent="0.2">
      <c r="A33" s="14"/>
      <c r="B33" s="14"/>
      <c r="C33" s="14"/>
      <c r="D33" s="14"/>
      <c r="E33" s="14"/>
      <c r="F33" s="17"/>
      <c r="G33" s="17"/>
      <c r="H33" s="8"/>
    </row>
    <row r="34" spans="1:8" x14ac:dyDescent="0.2">
      <c r="A34" s="18"/>
      <c r="B34" s="19"/>
      <c r="C34" s="18"/>
      <c r="D34" s="18"/>
      <c r="E34" s="20" t="s">
        <v>10</v>
      </c>
      <c r="F34" s="31">
        <f>F6+F7+F8+F9+F10+F11+F13+F14+F15+F17+F18+F19+F20+F21+F22+F23+F24+F25+F26+F28+F29+F30</f>
        <v>6631.9999999999982</v>
      </c>
      <c r="G34" s="31"/>
    </row>
    <row r="35" spans="1:8" x14ac:dyDescent="0.2">
      <c r="A35" s="18"/>
      <c r="B35" s="18"/>
      <c r="C35" s="18"/>
      <c r="D35" s="18"/>
      <c r="E35" s="20" t="s">
        <v>11</v>
      </c>
      <c r="F35" s="32">
        <f>F5+F12+F16+F27</f>
        <v>7784.92</v>
      </c>
      <c r="G35" s="33"/>
    </row>
    <row r="36" spans="1:8" x14ac:dyDescent="0.2">
      <c r="A36" s="18"/>
      <c r="B36" s="18"/>
      <c r="C36" s="18"/>
      <c r="D36" s="18"/>
      <c r="E36" s="20" t="s">
        <v>12</v>
      </c>
      <c r="F36" s="31">
        <v>0</v>
      </c>
      <c r="G36" s="31"/>
    </row>
    <row r="37" spans="1:8" x14ac:dyDescent="0.2">
      <c r="A37" s="18"/>
      <c r="B37" s="18"/>
      <c r="C37" s="18"/>
      <c r="D37" s="18"/>
      <c r="E37" s="21" t="s">
        <v>7</v>
      </c>
      <c r="F37" s="30">
        <f>F34+F35+F36</f>
        <v>14416.919999999998</v>
      </c>
      <c r="G37" s="30"/>
    </row>
    <row r="38" spans="1:8" x14ac:dyDescent="0.2">
      <c r="A38" s="18"/>
      <c r="B38" s="18"/>
      <c r="C38" s="18"/>
      <c r="D38" s="18"/>
      <c r="E38" s="18"/>
      <c r="F38" s="22"/>
      <c r="G38" s="22"/>
    </row>
    <row r="39" spans="1:8" x14ac:dyDescent="0.2">
      <c r="A39" s="18"/>
      <c r="B39" s="18"/>
      <c r="C39" s="18"/>
      <c r="D39" s="18"/>
      <c r="E39" s="18"/>
      <c r="F39" s="22"/>
      <c r="G39" s="22"/>
    </row>
  </sheetData>
  <mergeCells count="21">
    <mergeCell ref="G6:G11"/>
    <mergeCell ref="A1:G1"/>
    <mergeCell ref="A3:A4"/>
    <mergeCell ref="B3:B4"/>
    <mergeCell ref="C3:C4"/>
    <mergeCell ref="D3:D4"/>
    <mergeCell ref="E3:E4"/>
    <mergeCell ref="B6:B11"/>
    <mergeCell ref="C6:C11"/>
    <mergeCell ref="B15:B18"/>
    <mergeCell ref="C15:C18"/>
    <mergeCell ref="F37:G37"/>
    <mergeCell ref="F34:G34"/>
    <mergeCell ref="F35:G35"/>
    <mergeCell ref="F36:G36"/>
    <mergeCell ref="G15:G18"/>
    <mergeCell ref="B23:B26"/>
    <mergeCell ref="G23:G26"/>
    <mergeCell ref="G27:G28"/>
    <mergeCell ref="B27:B28"/>
    <mergeCell ref="C27:C28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2025-12-01T14:42:56Z</cp:lastPrinted>
  <dcterms:created xsi:type="dcterms:W3CDTF">2025-10-29T13:55:29Z</dcterms:created>
  <dcterms:modified xsi:type="dcterms:W3CDTF">2025-12-01T14:43:06Z</dcterms:modified>
</cp:coreProperties>
</file>