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MAR" sheetId="1" r:id="rId1"/>
    <sheet name="Plan3" sheetId="3" r:id="rId2"/>
  </sheets>
  <calcPr calcId="144525"/>
</workbook>
</file>

<file path=xl/calcChain.xml><?xml version="1.0" encoding="utf-8"?>
<calcChain xmlns="http://schemas.openxmlformats.org/spreadsheetml/2006/main">
  <c r="F16" i="1" l="1"/>
  <c r="G12" i="1"/>
  <c r="G11" i="1"/>
  <c r="G9" i="1"/>
  <c r="F17" i="1"/>
  <c r="G5" i="1"/>
  <c r="G13" i="1" l="1"/>
  <c r="F19" i="1" l="1"/>
</calcChain>
</file>

<file path=xl/sharedStrings.xml><?xml version="1.0" encoding="utf-8"?>
<sst xmlns="http://schemas.openxmlformats.org/spreadsheetml/2006/main" count="46" uniqueCount="33">
  <si>
    <t>TOTAL</t>
  </si>
  <si>
    <t>Diárias no Exterior</t>
  </si>
  <si>
    <t>Diárias em outros Estados</t>
  </si>
  <si>
    <t>Diárias no Estado de Alagoas</t>
  </si>
  <si>
    <t>Maceió-AL</t>
  </si>
  <si>
    <t>Acessor Especial</t>
  </si>
  <si>
    <t>Prefeita</t>
  </si>
  <si>
    <t>Tony Sergio Santos da Silva</t>
  </si>
  <si>
    <t>DIÁRIA</t>
  </si>
  <si>
    <t>VALOR</t>
  </si>
  <si>
    <t>MOTIVO</t>
  </si>
  <si>
    <t>DESTINO</t>
  </si>
  <si>
    <t>CARGO/FUNÇÃO</t>
  </si>
  <si>
    <t>NOME</t>
  </si>
  <si>
    <t>PERÍODO DATA</t>
  </si>
  <si>
    <t>Caruaru-PE</t>
  </si>
  <si>
    <t>Angela Vanessa Rocha P. Bezerra</t>
  </si>
  <si>
    <t>DIÁRIAS EMPENHADAS NO MÊS DE MARÇO DE 2025</t>
  </si>
  <si>
    <t>Ranulfo José Barbosa Lopes</t>
  </si>
  <si>
    <t>Diretor Guarda</t>
  </si>
  <si>
    <t>04/03/2025</t>
  </si>
  <si>
    <t>05/03/2025</t>
  </si>
  <si>
    <t>Comprar peças para Veículo L200 da Guarda Municipal</t>
  </si>
  <si>
    <t>Conduzir veículo L200 para realizar manutenção preventiva</t>
  </si>
  <si>
    <t>Conduzir veículo L200 para revisão e troca de peças</t>
  </si>
  <si>
    <t>21/03/0225</t>
  </si>
  <si>
    <t xml:space="preserve">Retirar veículo L200 que estava em revisão </t>
  </si>
  <si>
    <t>25/03/2025</t>
  </si>
  <si>
    <t>10/03/2025</t>
  </si>
  <si>
    <t>Participar de Reunião na Associção do Muinciapios Alagoanos - AMA</t>
  </si>
  <si>
    <t>24/03/2025</t>
  </si>
  <si>
    <t>Antônio da Silva</t>
  </si>
  <si>
    <t>Acompanhar Prefeita em reunião na 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</si>
</sst>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3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4">
    <xf numFmtId="0" fontId="0" fillId="0" borderId="0" xfId="0"/>
    <xf numFmtId="0" fontId="2" fillId="0" borderId="0" xfId="0" applyFont="1"/>
    <xf numFmtId="4" fontId="2" fillId="0" borderId="0" xfId="0" applyNumberFormat="1" applyFont="1" applyAlignment="1">
      <alignment horizontal="right"/>
    </xf>
    <xf numFmtId="4" fontId="2" fillId="0" borderId="0" xfId="0" applyNumberFormat="1" applyFont="1" applyBorder="1" applyAlignment="1"/>
    <xf numFmtId="14" fontId="2" fillId="0" borderId="0" xfId="0" applyNumberFormat="1" applyFont="1" applyBorder="1" applyAlignment="1"/>
    <xf numFmtId="14" fontId="3" fillId="0" borderId="1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0" fontId="2" fillId="0" borderId="0" xfId="0" applyFont="1" applyFill="1" applyBorder="1"/>
    <xf numFmtId="4" fontId="2" fillId="0" borderId="0" xfId="0" applyNumberFormat="1" applyFont="1" applyFill="1" applyBorder="1" applyAlignment="1"/>
    <xf numFmtId="14" fontId="2" fillId="0" borderId="0" xfId="0" applyNumberFormat="1" applyFont="1" applyFill="1" applyBorder="1" applyAlignment="1"/>
    <xf numFmtId="0" fontId="2" fillId="0" borderId="0" xfId="0" applyFont="1" applyBorder="1"/>
    <xf numFmtId="49" fontId="2" fillId="0" borderId="0" xfId="0" applyNumberFormat="1" applyFont="1" applyFill="1" applyBorder="1" applyAlignment="1"/>
    <xf numFmtId="49" fontId="2" fillId="0" borderId="1" xfId="0" applyNumberFormat="1" applyFont="1" applyFill="1" applyBorder="1" applyAlignment="1">
      <alignment horizontal="right" vertical="center"/>
    </xf>
    <xf numFmtId="14" fontId="2" fillId="0" borderId="1" xfId="0" applyNumberFormat="1" applyFont="1" applyFill="1" applyBorder="1" applyAlignment="1"/>
    <xf numFmtId="14" fontId="2" fillId="0" borderId="1" xfId="0" applyNumberFormat="1" applyFont="1" applyFill="1" applyBorder="1" applyAlignment="1">
      <alignment vertical="center"/>
    </xf>
    <xf numFmtId="4" fontId="2" fillId="0" borderId="1" xfId="0" applyNumberFormat="1" applyFont="1" applyFill="1" applyBorder="1" applyAlignment="1"/>
    <xf numFmtId="49" fontId="2" fillId="0" borderId="1" xfId="0" applyNumberFormat="1" applyFont="1" applyFill="1" applyBorder="1" applyAlignment="1">
      <alignment horizontal="right"/>
    </xf>
    <xf numFmtId="14" fontId="2" fillId="0" borderId="1" xfId="0" applyNumberFormat="1" applyFont="1" applyFill="1" applyBorder="1" applyAlignment="1">
      <alignment wrapText="1"/>
    </xf>
    <xf numFmtId="4" fontId="2" fillId="0" borderId="1" xfId="0" applyNumberFormat="1" applyFont="1" applyFill="1" applyBorder="1" applyAlignment="1">
      <alignment vertical="center"/>
    </xf>
    <xf numFmtId="0" fontId="2" fillId="0" borderId="0" xfId="0" applyFont="1" applyAlignment="1">
      <alignment horizontal="right"/>
    </xf>
    <xf numFmtId="4" fontId="3" fillId="2" borderId="1" xfId="0" applyNumberFormat="1" applyFont="1" applyFill="1" applyBorder="1" applyAlignment="1">
      <alignment horizontal="center"/>
    </xf>
    <xf numFmtId="14" fontId="3" fillId="2" borderId="1" xfId="0" applyNumberFormat="1" applyFont="1" applyFill="1" applyBorder="1" applyAlignment="1">
      <alignment horizontal="center"/>
    </xf>
    <xf numFmtId="4" fontId="3" fillId="2" borderId="4" xfId="0" applyNumberFormat="1" applyFont="1" applyFill="1" applyBorder="1" applyAlignment="1"/>
    <xf numFmtId="14" fontId="2" fillId="0" borderId="1" xfId="0" applyNumberFormat="1" applyFont="1" applyFill="1" applyBorder="1" applyAlignment="1">
      <alignment vertical="center" wrapText="1"/>
    </xf>
    <xf numFmtId="14" fontId="2" fillId="0" borderId="6" xfId="0" applyNumberFormat="1" applyFont="1" applyFill="1" applyBorder="1" applyAlignment="1">
      <alignment horizontal="left" vertical="center"/>
    </xf>
    <xf numFmtId="14" fontId="2" fillId="0" borderId="5" xfId="0" applyNumberFormat="1" applyFont="1" applyFill="1" applyBorder="1" applyAlignment="1">
      <alignment horizontal="left" vertical="center"/>
    </xf>
    <xf numFmtId="14" fontId="2" fillId="0" borderId="4" xfId="0" applyNumberFormat="1" applyFont="1" applyFill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3" fillId="2" borderId="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4" fontId="2" fillId="0" borderId="3" xfId="0" applyNumberFormat="1" applyFont="1" applyBorder="1" applyAlignment="1">
      <alignment horizontal="right"/>
    </xf>
    <xf numFmtId="4" fontId="2" fillId="0" borderId="2" xfId="0" applyNumberFormat="1" applyFont="1" applyBorder="1" applyAlignment="1">
      <alignment horizontal="right"/>
    </xf>
    <xf numFmtId="4" fontId="2" fillId="0" borderId="1" xfId="0" applyNumberFormat="1" applyFont="1" applyBorder="1" applyAlignment="1">
      <alignment horizontal="right"/>
    </xf>
    <xf numFmtId="4" fontId="3" fillId="2" borderId="1" xfId="0" applyNumberFormat="1" applyFont="1" applyFill="1" applyBorder="1" applyAlignment="1">
      <alignment horizontal="right"/>
    </xf>
    <xf numFmtId="14" fontId="2" fillId="3" borderId="6" xfId="0" applyNumberFormat="1" applyFont="1" applyFill="1" applyBorder="1" applyAlignment="1">
      <alignment horizontal="left" vertical="center"/>
    </xf>
    <xf numFmtId="14" fontId="2" fillId="3" borderId="4" xfId="0" applyNumberFormat="1" applyFont="1" applyFill="1" applyBorder="1" applyAlignment="1">
      <alignment horizontal="left" vertical="center"/>
    </xf>
    <xf numFmtId="4" fontId="2" fillId="0" borderId="6" xfId="0" applyNumberFormat="1" applyFont="1" applyFill="1" applyBorder="1" applyAlignment="1">
      <alignment horizontal="right" vertical="center"/>
    </xf>
    <xf numFmtId="4" fontId="2" fillId="0" borderId="4" xfId="0" applyNumberFormat="1" applyFont="1" applyFill="1" applyBorder="1" applyAlignment="1">
      <alignment horizontal="right" vertical="center"/>
    </xf>
    <xf numFmtId="0" fontId="2" fillId="0" borderId="1" xfId="0" applyFont="1" applyFill="1" applyBorder="1"/>
    <xf numFmtId="4" fontId="2" fillId="0" borderId="5" xfId="0" applyNumberFormat="1" applyFont="1" applyFill="1" applyBorder="1" applyAlignment="1">
      <alignment horizontal="right" vertical="center"/>
    </xf>
    <xf numFmtId="4" fontId="2" fillId="0" borderId="1" xfId="1" applyNumberFormat="1" applyFont="1" applyFill="1" applyBorder="1" applyAlignment="1">
      <alignment vertical="center"/>
    </xf>
    <xf numFmtId="4" fontId="2" fillId="0" borderId="1" xfId="0" applyNumberFormat="1" applyFont="1" applyFill="1" applyBorder="1"/>
    <xf numFmtId="49" fontId="2" fillId="3" borderId="1" xfId="0" applyNumberFormat="1" applyFont="1" applyFill="1" applyBorder="1" applyAlignment="1">
      <alignment horizontal="right"/>
    </xf>
    <xf numFmtId="0" fontId="2" fillId="3" borderId="1" xfId="0" applyFont="1" applyFill="1" applyBorder="1"/>
    <xf numFmtId="14" fontId="2" fillId="3" borderId="1" xfId="0" applyNumberFormat="1" applyFont="1" applyFill="1" applyBorder="1" applyAlignment="1">
      <alignment wrapText="1"/>
    </xf>
    <xf numFmtId="4" fontId="2" fillId="3" borderId="1" xfId="0" applyNumberFormat="1" applyFont="1" applyFill="1" applyBorder="1" applyAlignment="1">
      <alignment vertical="center"/>
    </xf>
    <xf numFmtId="4" fontId="2" fillId="3" borderId="6" xfId="1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right" vertical="center"/>
    </xf>
    <xf numFmtId="4" fontId="2" fillId="3" borderId="4" xfId="1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14" fontId="2" fillId="3" borderId="1" xfId="0" applyNumberFormat="1" applyFont="1" applyFill="1" applyBorder="1" applyAlignment="1">
      <alignment vertical="center"/>
    </xf>
    <xf numFmtId="4" fontId="2" fillId="3" borderId="1" xfId="0" applyNumberFormat="1" applyFont="1" applyFill="1" applyBorder="1"/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workbookViewId="0">
      <selection activeCell="B27" sqref="B27"/>
    </sheetView>
  </sheetViews>
  <sheetFormatPr defaultRowHeight="12" x14ac:dyDescent="0.2"/>
  <cols>
    <col min="1" max="1" width="12.28515625" style="1" customWidth="1"/>
    <col min="2" max="2" width="27" style="1" customWidth="1"/>
    <col min="3" max="3" width="19" style="1" customWidth="1"/>
    <col min="4" max="4" width="11" style="1" customWidth="1"/>
    <col min="5" max="5" width="55.140625" style="1" customWidth="1"/>
    <col min="6" max="6" width="6.85546875" style="2" customWidth="1"/>
    <col min="7" max="7" width="8.140625" style="2" customWidth="1"/>
    <col min="8" max="16384" width="9.140625" style="1"/>
  </cols>
  <sheetData>
    <row r="1" spans="1:9" x14ac:dyDescent="0.2">
      <c r="A1" s="27" t="s">
        <v>17</v>
      </c>
      <c r="B1" s="27"/>
      <c r="C1" s="27"/>
      <c r="D1" s="27"/>
      <c r="E1" s="27"/>
      <c r="F1" s="27"/>
      <c r="G1" s="27"/>
    </row>
    <row r="2" spans="1:9" x14ac:dyDescent="0.2">
      <c r="A2" s="19"/>
    </row>
    <row r="3" spans="1:9" x14ac:dyDescent="0.2">
      <c r="A3" s="28" t="s">
        <v>14</v>
      </c>
      <c r="B3" s="30" t="s">
        <v>13</v>
      </c>
      <c r="C3" s="30" t="s">
        <v>12</v>
      </c>
      <c r="D3" s="30" t="s">
        <v>11</v>
      </c>
      <c r="E3" s="30" t="s">
        <v>10</v>
      </c>
      <c r="F3" s="20" t="s">
        <v>9</v>
      </c>
      <c r="G3" s="20" t="s">
        <v>9</v>
      </c>
    </row>
    <row r="4" spans="1:9" x14ac:dyDescent="0.2">
      <c r="A4" s="29"/>
      <c r="B4" s="31"/>
      <c r="C4" s="31"/>
      <c r="D4" s="31"/>
      <c r="E4" s="31"/>
      <c r="F4" s="20" t="s">
        <v>8</v>
      </c>
      <c r="G4" s="20" t="s">
        <v>0</v>
      </c>
    </row>
    <row r="5" spans="1:9" x14ac:dyDescent="0.2">
      <c r="A5" s="12" t="s">
        <v>20</v>
      </c>
      <c r="B5" s="24" t="s">
        <v>18</v>
      </c>
      <c r="C5" s="24" t="s">
        <v>19</v>
      </c>
      <c r="D5" s="23" t="s">
        <v>4</v>
      </c>
      <c r="E5" s="23" t="s">
        <v>22</v>
      </c>
      <c r="F5" s="18">
        <v>109.64</v>
      </c>
      <c r="G5" s="38">
        <f>F5+F6+F7+F8</f>
        <v>582.48</v>
      </c>
      <c r="H5" s="7"/>
      <c r="I5" s="10"/>
    </row>
    <row r="6" spans="1:9" x14ac:dyDescent="0.2">
      <c r="A6" s="16" t="s">
        <v>21</v>
      </c>
      <c r="B6" s="25"/>
      <c r="C6" s="25"/>
      <c r="D6" s="23" t="s">
        <v>4</v>
      </c>
      <c r="E6" s="13" t="s">
        <v>23</v>
      </c>
      <c r="F6" s="18">
        <v>109.64</v>
      </c>
      <c r="G6" s="41"/>
      <c r="H6" s="7"/>
      <c r="I6" s="10"/>
    </row>
    <row r="7" spans="1:9" x14ac:dyDescent="0.2">
      <c r="A7" s="16" t="s">
        <v>25</v>
      </c>
      <c r="B7" s="25"/>
      <c r="C7" s="25"/>
      <c r="D7" s="23" t="s">
        <v>15</v>
      </c>
      <c r="E7" s="23" t="s">
        <v>24</v>
      </c>
      <c r="F7" s="15">
        <v>181.6</v>
      </c>
      <c r="G7" s="41"/>
      <c r="H7" s="7"/>
      <c r="I7" s="10"/>
    </row>
    <row r="8" spans="1:9" ht="12" customHeight="1" x14ac:dyDescent="0.2">
      <c r="A8" s="12" t="s">
        <v>27</v>
      </c>
      <c r="B8" s="26"/>
      <c r="C8" s="26"/>
      <c r="D8" s="23" t="s">
        <v>15</v>
      </c>
      <c r="E8" s="23" t="s">
        <v>26</v>
      </c>
      <c r="F8" s="18">
        <v>181.6</v>
      </c>
      <c r="G8" s="39"/>
      <c r="H8" s="7"/>
      <c r="I8" s="10"/>
    </row>
    <row r="9" spans="1:9" ht="12" customHeight="1" x14ac:dyDescent="0.2">
      <c r="A9" s="44" t="s">
        <v>28</v>
      </c>
      <c r="B9" s="36" t="s">
        <v>16</v>
      </c>
      <c r="C9" s="36" t="s">
        <v>6</v>
      </c>
      <c r="D9" s="45" t="s">
        <v>4</v>
      </c>
      <c r="E9" s="46" t="s">
        <v>29</v>
      </c>
      <c r="F9" s="47">
        <v>565.38</v>
      </c>
      <c r="G9" s="48">
        <f>F9+F10</f>
        <v>1130.76</v>
      </c>
      <c r="H9" s="7"/>
      <c r="I9" s="10"/>
    </row>
    <row r="10" spans="1:9" ht="12" customHeight="1" x14ac:dyDescent="0.2">
      <c r="A10" s="49" t="s">
        <v>30</v>
      </c>
      <c r="B10" s="37"/>
      <c r="C10" s="37"/>
      <c r="D10" s="45" t="s">
        <v>4</v>
      </c>
      <c r="E10" s="46" t="s">
        <v>29</v>
      </c>
      <c r="F10" s="47">
        <v>565.38</v>
      </c>
      <c r="G10" s="50"/>
      <c r="H10" s="7"/>
      <c r="I10" s="10"/>
    </row>
    <row r="11" spans="1:9" x14ac:dyDescent="0.2">
      <c r="A11" s="16" t="s">
        <v>28</v>
      </c>
      <c r="B11" s="14" t="s">
        <v>7</v>
      </c>
      <c r="C11" s="14" t="s">
        <v>5</v>
      </c>
      <c r="D11" s="40" t="s">
        <v>4</v>
      </c>
      <c r="E11" s="17" t="s">
        <v>32</v>
      </c>
      <c r="F11" s="43">
        <v>142.53</v>
      </c>
      <c r="G11" s="42">
        <f>F11</f>
        <v>142.53</v>
      </c>
      <c r="H11" s="7"/>
      <c r="I11" s="10"/>
    </row>
    <row r="12" spans="1:9" ht="12" customHeight="1" x14ac:dyDescent="0.2">
      <c r="A12" s="44" t="s">
        <v>30</v>
      </c>
      <c r="B12" s="51" t="s">
        <v>31</v>
      </c>
      <c r="C12" s="52" t="s">
        <v>5</v>
      </c>
      <c r="D12" s="45" t="s">
        <v>4</v>
      </c>
      <c r="E12" s="46" t="s">
        <v>32</v>
      </c>
      <c r="F12" s="53">
        <v>109.64</v>
      </c>
      <c r="G12" s="47">
        <f>F12</f>
        <v>109.64</v>
      </c>
      <c r="H12" s="7"/>
      <c r="I12" s="10"/>
    </row>
    <row r="13" spans="1:9" x14ac:dyDescent="0.2">
      <c r="A13" s="11"/>
      <c r="B13" s="9"/>
      <c r="C13" s="9"/>
      <c r="D13" s="9"/>
      <c r="E13" s="9"/>
      <c r="F13" s="8"/>
      <c r="G13" s="22">
        <f>SUM(F5:F12)</f>
        <v>1965.4100000000003</v>
      </c>
      <c r="H13" s="7"/>
      <c r="I13" s="10"/>
    </row>
    <row r="14" spans="1:9" x14ac:dyDescent="0.2">
      <c r="A14" s="9"/>
      <c r="B14" s="9"/>
      <c r="C14" s="9"/>
      <c r="D14" s="9"/>
      <c r="E14" s="9"/>
      <c r="F14" s="8"/>
      <c r="G14" s="8"/>
      <c r="H14" s="7"/>
    </row>
    <row r="15" spans="1:9" x14ac:dyDescent="0.2">
      <c r="A15" s="9"/>
      <c r="B15" s="9"/>
      <c r="C15" s="9"/>
      <c r="D15" s="9"/>
      <c r="E15" s="9"/>
      <c r="F15" s="8"/>
      <c r="G15" s="8"/>
      <c r="H15" s="7"/>
    </row>
    <row r="16" spans="1:9" x14ac:dyDescent="0.2">
      <c r="A16" s="4"/>
      <c r="B16" s="6"/>
      <c r="C16" s="4"/>
      <c r="D16" s="4"/>
      <c r="E16" s="5" t="s">
        <v>3</v>
      </c>
      <c r="F16" s="34">
        <f>F5+F6+F9+F10+F11+F12</f>
        <v>1602.21</v>
      </c>
      <c r="G16" s="34"/>
    </row>
    <row r="17" spans="1:7" x14ac:dyDescent="0.2">
      <c r="A17" s="4"/>
      <c r="B17" s="4"/>
      <c r="C17" s="4"/>
      <c r="D17" s="4"/>
      <c r="E17" s="5" t="s">
        <v>2</v>
      </c>
      <c r="F17" s="32">
        <f>F7+F8</f>
        <v>363.2</v>
      </c>
      <c r="G17" s="33"/>
    </row>
    <row r="18" spans="1:7" x14ac:dyDescent="0.2">
      <c r="A18" s="4"/>
      <c r="B18" s="4"/>
      <c r="C18" s="4"/>
      <c r="D18" s="4"/>
      <c r="E18" s="5" t="s">
        <v>1</v>
      </c>
      <c r="F18" s="34">
        <v>0</v>
      </c>
      <c r="G18" s="34"/>
    </row>
    <row r="19" spans="1:7" x14ac:dyDescent="0.2">
      <c r="A19" s="4"/>
      <c r="B19" s="4"/>
      <c r="C19" s="4"/>
      <c r="D19" s="4"/>
      <c r="E19" s="21" t="s">
        <v>0</v>
      </c>
      <c r="F19" s="35">
        <f>F16+F17+F18</f>
        <v>1965.41</v>
      </c>
      <c r="G19" s="35"/>
    </row>
    <row r="20" spans="1:7" x14ac:dyDescent="0.2">
      <c r="A20" s="4"/>
      <c r="B20" s="4"/>
      <c r="C20" s="4"/>
      <c r="D20" s="4"/>
      <c r="E20" s="4"/>
      <c r="F20" s="3"/>
      <c r="G20" s="3"/>
    </row>
    <row r="21" spans="1:7" x14ac:dyDescent="0.2">
      <c r="A21" s="4"/>
      <c r="B21" s="4"/>
      <c r="C21" s="4"/>
      <c r="D21" s="4"/>
      <c r="E21" s="4"/>
      <c r="F21" s="3"/>
      <c r="G21" s="3"/>
    </row>
  </sheetData>
  <mergeCells count="16">
    <mergeCell ref="G9:G10"/>
    <mergeCell ref="C9:C10"/>
    <mergeCell ref="B9:B10"/>
    <mergeCell ref="F17:G17"/>
    <mergeCell ref="F18:G18"/>
    <mergeCell ref="F19:G19"/>
    <mergeCell ref="F16:G16"/>
    <mergeCell ref="A1:G1"/>
    <mergeCell ref="A3:A4"/>
    <mergeCell ref="B3:B4"/>
    <mergeCell ref="C3:C4"/>
    <mergeCell ref="D3:D4"/>
    <mergeCell ref="E3:E4"/>
    <mergeCell ref="G5:G8"/>
    <mergeCell ref="B5:B8"/>
    <mergeCell ref="C5:C8"/>
  </mergeCells>
  <pageMargins left="0.31496062992125984" right="0.31496062992125984" top="0.3937007874015748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M22" sqref="M22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MAR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CONTABILIDADE 02</dc:creator>
  <cp:lastModifiedBy>CONTABILIDADE 02</cp:lastModifiedBy>
  <cp:lastPrinted>2025-05-29T12:56:44Z</cp:lastPrinted>
  <dcterms:created xsi:type="dcterms:W3CDTF">2025-05-29T12:53:44Z</dcterms:created>
  <dcterms:modified xsi:type="dcterms:W3CDTF">2025-08-29T14:47:58Z</dcterms:modified>
</cp:coreProperties>
</file>