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JAN" sheetId="1" r:id="rId1"/>
    <sheet name="Plan3" sheetId="3" r:id="rId2"/>
  </sheets>
  <calcPr calcId="144525"/>
</workbook>
</file>

<file path=xl/calcChain.xml><?xml version="1.0" encoding="utf-8"?>
<calcChain xmlns="http://schemas.openxmlformats.org/spreadsheetml/2006/main">
  <c r="G5" i="1" l="1"/>
  <c r="G9" i="1"/>
  <c r="F22" i="1" s="1"/>
  <c r="F25" i="1" s="1"/>
  <c r="G12" i="1"/>
  <c r="G14" i="1"/>
  <c r="G17" i="1"/>
  <c r="G18" i="1"/>
  <c r="G19" i="1"/>
  <c r="F23" i="1"/>
</calcChain>
</file>

<file path=xl/sharedStrings.xml><?xml version="1.0" encoding="utf-8"?>
<sst xmlns="http://schemas.openxmlformats.org/spreadsheetml/2006/main" count="59" uniqueCount="38">
  <si>
    <t>TOTAL</t>
  </si>
  <si>
    <t>Diárias no Exterior</t>
  </si>
  <si>
    <t>Diárias em outros Estados</t>
  </si>
  <si>
    <t>Diárias no Estado de Alagoas</t>
  </si>
  <si>
    <t>Acompanhar Prefeita na elição na AMA</t>
  </si>
  <si>
    <t>Maceió-AL</t>
  </si>
  <si>
    <t>Acessor Especial</t>
  </si>
  <si>
    <t>AntÔnio da Sliva</t>
  </si>
  <si>
    <t>27/01/2025</t>
  </si>
  <si>
    <t>Conduzir veículo da Guarda Municipal para manutenção preventiva</t>
  </si>
  <si>
    <t>Diretor da Guarda</t>
  </si>
  <si>
    <t>Ranulfo José Barbosa Lopes</t>
  </si>
  <si>
    <t>16/01/2025</t>
  </si>
  <si>
    <t>Participar de Eleição na Assossiação dos Mun. Alagoanos - AMA</t>
  </si>
  <si>
    <t>Reunião com o governador Paulo Dantas</t>
  </si>
  <si>
    <t>20/01/2025</t>
  </si>
  <si>
    <t>Reunião com o governador em exerciídio Marcela Victor</t>
  </si>
  <si>
    <t>Prefeita</t>
  </si>
  <si>
    <t>Angela Vanessa R. P. Bezerra</t>
  </si>
  <si>
    <t>14/01/2025</t>
  </si>
  <si>
    <t>Sec. Rel. Institucionais</t>
  </si>
  <si>
    <t>Paulo Roberto Pereria de Araújo</t>
  </si>
  <si>
    <t>Acompanhar Sec. Relações Institucionais em Reunião na AMA</t>
  </si>
  <si>
    <t>Acompanhar Sec. Relações Institucionais em Reunião com Governador</t>
  </si>
  <si>
    <t>Tony Sergio Santos da Silva</t>
  </si>
  <si>
    <t>Maceió-AL, Olinda-PE, Recife-PE</t>
  </si>
  <si>
    <t>Diretor Compras</t>
  </si>
  <si>
    <t>George Marques de Brito</t>
  </si>
  <si>
    <t>Diversas</t>
  </si>
  <si>
    <t>DIÁRIA</t>
  </si>
  <si>
    <t>VALOR</t>
  </si>
  <si>
    <t>MOTIVO</t>
  </si>
  <si>
    <t>DESTINO</t>
  </si>
  <si>
    <t>CARGO/FUNÇÃO</t>
  </si>
  <si>
    <t>NOME</t>
  </si>
  <si>
    <t>PERÍODO DATA</t>
  </si>
  <si>
    <t>DIÁRIAS EMPENHADAS NO MÊS DE JANEIRO DE 2025</t>
  </si>
  <si>
    <t>Compra de materiais para as secretarias, no mês de Dezembro de 2024 para Maceió-AL, no Mês de Janeiro de 2025, dias 07, 14 e 27 para cidade de Maceió-AL, dia 06 para cidade de Olinda -PE, e dia 10 para cidade do Recife-PE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</si>
</sst>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9">
    <xf numFmtId="0" fontId="0" fillId="0" borderId="0" xfId="0"/>
    <xf numFmtId="0" fontId="2" fillId="0" borderId="0" xfId="0" applyFont="1"/>
    <xf numFmtId="4" fontId="2" fillId="0" borderId="0" xfId="0" applyNumberFormat="1" applyFont="1" applyAlignment="1">
      <alignment horizontal="right"/>
    </xf>
    <xf numFmtId="4" fontId="2" fillId="0" borderId="0" xfId="0" applyNumberFormat="1" applyFont="1" applyBorder="1" applyAlignment="1"/>
    <xf numFmtId="14" fontId="2" fillId="0" borderId="0" xfId="0" applyNumberFormat="1" applyFont="1" applyBorder="1" applyAlignment="1"/>
    <xf numFmtId="14" fontId="3" fillId="0" borderId="1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Fill="1" applyBorder="1"/>
    <xf numFmtId="4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0" fontId="2" fillId="0" borderId="0" xfId="0" applyFont="1" applyBorder="1"/>
    <xf numFmtId="49" fontId="2" fillId="0" borderId="0" xfId="0" applyNumberFormat="1" applyFont="1" applyFill="1" applyBorder="1" applyAlignment="1"/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right" vertical="center"/>
    </xf>
    <xf numFmtId="4" fontId="2" fillId="0" borderId="1" xfId="0" applyNumberFormat="1" applyFont="1" applyBorder="1"/>
    <xf numFmtId="0" fontId="2" fillId="0" borderId="1" xfId="0" applyFont="1" applyBorder="1"/>
    <xf numFmtId="14" fontId="2" fillId="0" borderId="1" xfId="0" applyNumberFormat="1" applyFont="1" applyFill="1" applyBorder="1" applyAlignment="1"/>
    <xf numFmtId="4" fontId="2" fillId="0" borderId="1" xfId="1" applyNumberFormat="1" applyFont="1" applyBorder="1" applyAlignment="1">
      <alignment vertical="center"/>
    </xf>
    <xf numFmtId="14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right"/>
    </xf>
    <xf numFmtId="14" fontId="2" fillId="0" borderId="1" xfId="0" applyNumberFormat="1" applyFont="1" applyFill="1" applyBorder="1" applyAlignment="1">
      <alignment wrapText="1"/>
    </xf>
    <xf numFmtId="4" fontId="2" fillId="0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right"/>
    </xf>
    <xf numFmtId="4" fontId="3" fillId="2" borderId="1" xfId="0" applyNumberFormat="1" applyFont="1" applyFill="1" applyBorder="1" applyAlignment="1">
      <alignment horizontal="center"/>
    </xf>
    <xf numFmtId="14" fontId="3" fillId="2" borderId="1" xfId="0" applyNumberFormat="1" applyFont="1" applyFill="1" applyBorder="1" applyAlignment="1">
      <alignment horizontal="center"/>
    </xf>
    <xf numFmtId="4" fontId="3" fillId="2" borderId="4" xfId="0" applyNumberFormat="1" applyFont="1" applyFill="1" applyBorder="1" applyAlignment="1"/>
    <xf numFmtId="49" fontId="2" fillId="0" borderId="6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14" fontId="2" fillId="0" borderId="6" xfId="0" applyNumberFormat="1" applyFont="1" applyFill="1" applyBorder="1" applyAlignment="1">
      <alignment horizontal="left" vertical="center"/>
    </xf>
    <xf numFmtId="14" fontId="2" fillId="0" borderId="4" xfId="0" applyNumberFormat="1" applyFont="1" applyFill="1" applyBorder="1" applyAlignment="1">
      <alignment horizontal="left" vertical="center"/>
    </xf>
    <xf numFmtId="14" fontId="2" fillId="0" borderId="5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4" fontId="2" fillId="0" borderId="6" xfId="0" applyNumberFormat="1" applyFont="1" applyFill="1" applyBorder="1" applyAlignment="1">
      <alignment horizontal="left" vertical="center" wrapText="1"/>
    </xf>
    <xf numFmtId="14" fontId="2" fillId="0" borderId="5" xfId="0" applyNumberFormat="1" applyFont="1" applyFill="1" applyBorder="1" applyAlignment="1">
      <alignment horizontal="left" vertical="center" wrapText="1"/>
    </xf>
    <xf numFmtId="14" fontId="2" fillId="0" borderId="4" xfId="0" applyNumberFormat="1" applyFont="1" applyFill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/>
    </xf>
    <xf numFmtId="4" fontId="2" fillId="0" borderId="5" xfId="0" applyNumberFormat="1" applyFont="1" applyBorder="1" applyAlignment="1">
      <alignment horizontal="right" vertical="center"/>
    </xf>
    <xf numFmtId="4" fontId="2" fillId="0" borderId="4" xfId="0" applyNumberFormat="1" applyFont="1" applyBorder="1" applyAlignment="1">
      <alignment horizontal="right" vertical="center"/>
    </xf>
    <xf numFmtId="4" fontId="2" fillId="0" borderId="6" xfId="0" applyNumberFormat="1" applyFont="1" applyFill="1" applyBorder="1" applyAlignment="1">
      <alignment horizontal="right" vertical="center"/>
    </xf>
    <xf numFmtId="4" fontId="2" fillId="0" borderId="4" xfId="0" applyNumberFormat="1" applyFont="1" applyFill="1" applyBorder="1" applyAlignment="1">
      <alignment horizontal="right" vertical="center"/>
    </xf>
    <xf numFmtId="4" fontId="2" fillId="0" borderId="3" xfId="0" applyNumberFormat="1" applyFont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4" fontId="2" fillId="0" borderId="1" xfId="0" applyNumberFormat="1" applyFont="1" applyBorder="1" applyAlignment="1">
      <alignment horizontal="right"/>
    </xf>
    <xf numFmtId="4" fontId="3" fillId="2" borderId="1" xfId="0" applyNumberFormat="1" applyFont="1" applyFill="1" applyBorder="1" applyAlignment="1">
      <alignment horizontal="right"/>
    </xf>
    <xf numFmtId="4" fontId="2" fillId="0" borderId="6" xfId="1" applyNumberFormat="1" applyFont="1" applyBorder="1" applyAlignment="1">
      <alignment horizontal="right" vertical="center"/>
    </xf>
    <xf numFmtId="4" fontId="2" fillId="0" borderId="4" xfId="1" applyNumberFormat="1" applyFont="1" applyBorder="1" applyAlignment="1">
      <alignment horizontal="right" vertical="center"/>
    </xf>
    <xf numFmtId="49" fontId="2" fillId="3" borderId="1" xfId="0" applyNumberFormat="1" applyFont="1" applyFill="1" applyBorder="1" applyAlignment="1">
      <alignment horizontal="right"/>
    </xf>
    <xf numFmtId="0" fontId="2" fillId="3" borderId="6" xfId="0" applyFont="1" applyFill="1" applyBorder="1" applyAlignment="1">
      <alignment horizontal="left" vertical="center"/>
    </xf>
    <xf numFmtId="0" fontId="2" fillId="3" borderId="1" xfId="0" applyFont="1" applyFill="1" applyBorder="1"/>
    <xf numFmtId="14" fontId="2" fillId="3" borderId="1" xfId="0" applyNumberFormat="1" applyFont="1" applyFill="1" applyBorder="1" applyAlignment="1"/>
    <xf numFmtId="4" fontId="2" fillId="3" borderId="1" xfId="0" applyNumberFormat="1" applyFont="1" applyFill="1" applyBorder="1" applyAlignment="1"/>
    <xf numFmtId="4" fontId="2" fillId="3" borderId="6" xfId="1" applyNumberFormat="1" applyFont="1" applyFill="1" applyBorder="1" applyAlignment="1">
      <alignment horizontal="right" vertical="center"/>
    </xf>
    <xf numFmtId="0" fontId="2" fillId="3" borderId="5" xfId="0" applyFont="1" applyFill="1" applyBorder="1" applyAlignment="1">
      <alignment horizontal="left" vertical="center"/>
    </xf>
    <xf numFmtId="4" fontId="2" fillId="3" borderId="5" xfId="1" applyNumberFormat="1" applyFont="1" applyFill="1" applyBorder="1" applyAlignment="1">
      <alignment horizontal="right" vertical="center"/>
    </xf>
    <xf numFmtId="49" fontId="2" fillId="3" borderId="1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vertical="center"/>
    </xf>
    <xf numFmtId="4" fontId="2" fillId="3" borderId="4" xfId="1" applyNumberFormat="1" applyFont="1" applyFill="1" applyBorder="1" applyAlignment="1">
      <alignment horizontal="right" vertical="center"/>
    </xf>
    <xf numFmtId="14" fontId="2" fillId="3" borderId="1" xfId="0" applyNumberFormat="1" applyFont="1" applyFill="1" applyBorder="1" applyAlignment="1">
      <alignment wrapText="1"/>
    </xf>
    <xf numFmtId="4" fontId="2" fillId="3" borderId="1" xfId="0" applyNumberFormat="1" applyFont="1" applyFill="1" applyBorder="1"/>
    <xf numFmtId="4" fontId="2" fillId="3" borderId="6" xfId="0" applyNumberFormat="1" applyFont="1" applyFill="1" applyBorder="1" applyAlignment="1">
      <alignment horizontal="right" vertical="center"/>
    </xf>
    <xf numFmtId="4" fontId="2" fillId="3" borderId="5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E35" sqref="E35"/>
    </sheetView>
  </sheetViews>
  <sheetFormatPr defaultRowHeight="12" x14ac:dyDescent="0.2"/>
  <cols>
    <col min="1" max="1" width="12.28515625" style="1" customWidth="1"/>
    <col min="2" max="2" width="27.42578125" style="1" customWidth="1"/>
    <col min="3" max="3" width="19" style="1" customWidth="1"/>
    <col min="4" max="4" width="10.42578125" style="1" customWidth="1"/>
    <col min="5" max="5" width="56.5703125" style="1" customWidth="1"/>
    <col min="6" max="6" width="6.85546875" style="2" customWidth="1"/>
    <col min="7" max="7" width="8.140625" style="2" customWidth="1"/>
    <col min="8" max="16384" width="9.140625" style="1"/>
  </cols>
  <sheetData>
    <row r="1" spans="1:9" x14ac:dyDescent="0.2">
      <c r="A1" s="32" t="s">
        <v>36</v>
      </c>
      <c r="B1" s="32"/>
      <c r="C1" s="32"/>
      <c r="D1" s="32"/>
      <c r="E1" s="32"/>
      <c r="F1" s="32"/>
      <c r="G1" s="32"/>
    </row>
    <row r="2" spans="1:9" x14ac:dyDescent="0.2">
      <c r="A2" s="22"/>
    </row>
    <row r="3" spans="1:9" x14ac:dyDescent="0.2">
      <c r="A3" s="33" t="s">
        <v>35</v>
      </c>
      <c r="B3" s="35" t="s">
        <v>34</v>
      </c>
      <c r="C3" s="35" t="s">
        <v>33</v>
      </c>
      <c r="D3" s="35" t="s">
        <v>32</v>
      </c>
      <c r="E3" s="35" t="s">
        <v>31</v>
      </c>
      <c r="F3" s="23" t="s">
        <v>30</v>
      </c>
      <c r="G3" s="23" t="s">
        <v>30</v>
      </c>
    </row>
    <row r="4" spans="1:9" x14ac:dyDescent="0.2">
      <c r="A4" s="34"/>
      <c r="B4" s="36"/>
      <c r="C4" s="36"/>
      <c r="D4" s="36"/>
      <c r="E4" s="36"/>
      <c r="F4" s="23" t="s">
        <v>29</v>
      </c>
      <c r="G4" s="23" t="s">
        <v>0</v>
      </c>
    </row>
    <row r="5" spans="1:9" ht="12" customHeight="1" x14ac:dyDescent="0.2">
      <c r="A5" s="26" t="s">
        <v>28</v>
      </c>
      <c r="B5" s="29" t="s">
        <v>27</v>
      </c>
      <c r="C5" s="29" t="s">
        <v>26</v>
      </c>
      <c r="D5" s="37" t="s">
        <v>25</v>
      </c>
      <c r="E5" s="37" t="s">
        <v>37</v>
      </c>
      <c r="F5" s="43">
        <v>363.2</v>
      </c>
      <c r="G5" s="40">
        <f>F5+F7</f>
        <v>775.91</v>
      </c>
      <c r="H5" s="7"/>
      <c r="I5" s="10"/>
    </row>
    <row r="6" spans="1:9" x14ac:dyDescent="0.2">
      <c r="A6" s="27"/>
      <c r="B6" s="31"/>
      <c r="C6" s="31"/>
      <c r="D6" s="38"/>
      <c r="E6" s="38"/>
      <c r="F6" s="44"/>
      <c r="G6" s="41"/>
      <c r="H6" s="7"/>
      <c r="I6" s="10"/>
    </row>
    <row r="7" spans="1:9" x14ac:dyDescent="0.2">
      <c r="A7" s="27"/>
      <c r="B7" s="31"/>
      <c r="C7" s="31"/>
      <c r="D7" s="38"/>
      <c r="E7" s="38"/>
      <c r="F7" s="43">
        <v>412.71</v>
      </c>
      <c r="G7" s="41"/>
      <c r="H7" s="7"/>
      <c r="I7" s="10"/>
    </row>
    <row r="8" spans="1:9" x14ac:dyDescent="0.2">
      <c r="A8" s="28"/>
      <c r="B8" s="30"/>
      <c r="C8" s="30"/>
      <c r="D8" s="39"/>
      <c r="E8" s="39"/>
      <c r="F8" s="44"/>
      <c r="G8" s="42"/>
      <c r="H8" s="7"/>
      <c r="I8" s="10"/>
    </row>
    <row r="9" spans="1:9" x14ac:dyDescent="0.2">
      <c r="A9" s="51" t="s">
        <v>19</v>
      </c>
      <c r="B9" s="52" t="s">
        <v>24</v>
      </c>
      <c r="C9" s="52" t="s">
        <v>6</v>
      </c>
      <c r="D9" s="53" t="s">
        <v>5</v>
      </c>
      <c r="E9" s="54" t="s">
        <v>23</v>
      </c>
      <c r="F9" s="55">
        <v>142.53</v>
      </c>
      <c r="G9" s="56">
        <f>F9+F10+F11</f>
        <v>427.59000000000003</v>
      </c>
      <c r="H9" s="7"/>
      <c r="I9" s="10"/>
    </row>
    <row r="10" spans="1:9" x14ac:dyDescent="0.2">
      <c r="A10" s="51" t="s">
        <v>15</v>
      </c>
      <c r="B10" s="57"/>
      <c r="C10" s="57"/>
      <c r="D10" s="53" t="s">
        <v>5</v>
      </c>
      <c r="E10" s="54" t="s">
        <v>23</v>
      </c>
      <c r="F10" s="55">
        <v>142.53</v>
      </c>
      <c r="G10" s="58"/>
      <c r="H10" s="7"/>
      <c r="I10" s="10"/>
    </row>
    <row r="11" spans="1:9" ht="12" customHeight="1" x14ac:dyDescent="0.2">
      <c r="A11" s="59" t="s">
        <v>8</v>
      </c>
      <c r="B11" s="60"/>
      <c r="C11" s="60"/>
      <c r="D11" s="53" t="s">
        <v>5</v>
      </c>
      <c r="E11" s="54" t="s">
        <v>22</v>
      </c>
      <c r="F11" s="61">
        <v>142.53</v>
      </c>
      <c r="G11" s="62"/>
      <c r="H11" s="7"/>
      <c r="I11" s="10"/>
    </row>
    <row r="12" spans="1:9" x14ac:dyDescent="0.2">
      <c r="A12" s="19" t="s">
        <v>19</v>
      </c>
      <c r="B12" s="29" t="s">
        <v>21</v>
      </c>
      <c r="C12" s="29" t="s">
        <v>20</v>
      </c>
      <c r="D12" s="16" t="s">
        <v>5</v>
      </c>
      <c r="E12" s="20" t="s">
        <v>16</v>
      </c>
      <c r="F12" s="21">
        <v>333.07</v>
      </c>
      <c r="G12" s="49">
        <f>F12+F13</f>
        <v>666.14300000000003</v>
      </c>
      <c r="H12" s="7"/>
      <c r="I12" s="10"/>
    </row>
    <row r="13" spans="1:9" ht="12" customHeight="1" x14ac:dyDescent="0.2">
      <c r="A13" s="19" t="s">
        <v>15</v>
      </c>
      <c r="B13" s="30"/>
      <c r="C13" s="30"/>
      <c r="D13" s="16" t="s">
        <v>5</v>
      </c>
      <c r="E13" s="15" t="s">
        <v>14</v>
      </c>
      <c r="F13" s="14">
        <v>333.07299999999998</v>
      </c>
      <c r="G13" s="50"/>
      <c r="H13" s="7"/>
      <c r="I13" s="10"/>
    </row>
    <row r="14" spans="1:9" x14ac:dyDescent="0.2">
      <c r="A14" s="51" t="s">
        <v>19</v>
      </c>
      <c r="B14" s="52" t="s">
        <v>18</v>
      </c>
      <c r="C14" s="52" t="s">
        <v>17</v>
      </c>
      <c r="D14" s="54" t="s">
        <v>5</v>
      </c>
      <c r="E14" s="63" t="s">
        <v>16</v>
      </c>
      <c r="F14" s="64">
        <v>735</v>
      </c>
      <c r="G14" s="65">
        <f>F14+F15+F16</f>
        <v>2035.3700000000001</v>
      </c>
      <c r="H14" s="7"/>
      <c r="I14" s="10"/>
    </row>
    <row r="15" spans="1:9" ht="12" customHeight="1" x14ac:dyDescent="0.2">
      <c r="A15" s="51" t="s">
        <v>15</v>
      </c>
      <c r="B15" s="57"/>
      <c r="C15" s="57"/>
      <c r="D15" s="54" t="s">
        <v>5</v>
      </c>
      <c r="E15" s="53" t="s">
        <v>14</v>
      </c>
      <c r="F15" s="64">
        <v>565.38</v>
      </c>
      <c r="G15" s="66"/>
      <c r="H15" s="7"/>
      <c r="I15" s="10"/>
    </row>
    <row r="16" spans="1:9" x14ac:dyDescent="0.2">
      <c r="A16" s="59" t="s">
        <v>8</v>
      </c>
      <c r="B16" s="60"/>
      <c r="C16" s="60"/>
      <c r="D16" s="54" t="s">
        <v>5</v>
      </c>
      <c r="E16" s="67" t="s">
        <v>13</v>
      </c>
      <c r="F16" s="55">
        <v>734.99</v>
      </c>
      <c r="G16" s="68"/>
      <c r="H16" s="7"/>
      <c r="I16" s="10"/>
    </row>
    <row r="17" spans="1:9" x14ac:dyDescent="0.2">
      <c r="A17" s="13" t="s">
        <v>12</v>
      </c>
      <c r="B17" s="18" t="s">
        <v>11</v>
      </c>
      <c r="C17" s="18" t="s">
        <v>10</v>
      </c>
      <c r="D17" s="16" t="s">
        <v>5</v>
      </c>
      <c r="E17" s="12" t="s">
        <v>9</v>
      </c>
      <c r="F17" s="14">
        <v>109.64</v>
      </c>
      <c r="G17" s="17">
        <f>F17</f>
        <v>109.64</v>
      </c>
      <c r="H17" s="7"/>
      <c r="I17" s="10"/>
    </row>
    <row r="18" spans="1:9" x14ac:dyDescent="0.2">
      <c r="A18" s="59" t="s">
        <v>8</v>
      </c>
      <c r="B18" s="53" t="s">
        <v>7</v>
      </c>
      <c r="C18" s="53" t="s">
        <v>6</v>
      </c>
      <c r="D18" s="54" t="s">
        <v>5</v>
      </c>
      <c r="E18" s="67" t="s">
        <v>4</v>
      </c>
      <c r="F18" s="64">
        <v>142.53</v>
      </c>
      <c r="G18" s="64">
        <f>F18</f>
        <v>142.53</v>
      </c>
      <c r="H18" s="7"/>
      <c r="I18" s="10"/>
    </row>
    <row r="19" spans="1:9" x14ac:dyDescent="0.2">
      <c r="A19" s="11"/>
      <c r="B19" s="9"/>
      <c r="C19" s="9"/>
      <c r="D19" s="9"/>
      <c r="E19" s="9"/>
      <c r="F19" s="8"/>
      <c r="G19" s="25">
        <f>SUM(F5:F18)</f>
        <v>4157.183</v>
      </c>
      <c r="H19" s="7"/>
      <c r="I19" s="10"/>
    </row>
    <row r="20" spans="1:9" x14ac:dyDescent="0.2">
      <c r="A20" s="9"/>
      <c r="B20" s="9"/>
      <c r="C20" s="9"/>
      <c r="D20" s="9"/>
      <c r="E20" s="9"/>
      <c r="F20" s="8"/>
      <c r="G20" s="8"/>
      <c r="H20" s="7"/>
    </row>
    <row r="21" spans="1:9" x14ac:dyDescent="0.2">
      <c r="A21" s="9"/>
      <c r="B21" s="9"/>
      <c r="C21" s="9"/>
      <c r="D21" s="9"/>
      <c r="E21" s="9"/>
      <c r="F21" s="8"/>
      <c r="G21" s="8"/>
      <c r="H21" s="7"/>
    </row>
    <row r="22" spans="1:9" x14ac:dyDescent="0.2">
      <c r="A22" s="4"/>
      <c r="B22" s="6"/>
      <c r="C22" s="4"/>
      <c r="D22" s="4"/>
      <c r="E22" s="5" t="s">
        <v>3</v>
      </c>
      <c r="F22" s="47">
        <f>F5+G9+G12+G14+G17+G18</f>
        <v>3744.473</v>
      </c>
      <c r="G22" s="47"/>
    </row>
    <row r="23" spans="1:9" x14ac:dyDescent="0.2">
      <c r="A23" s="4"/>
      <c r="B23" s="4"/>
      <c r="C23" s="4"/>
      <c r="D23" s="4"/>
      <c r="E23" s="5" t="s">
        <v>2</v>
      </c>
      <c r="F23" s="45">
        <f>F7</f>
        <v>412.71</v>
      </c>
      <c r="G23" s="46"/>
    </row>
    <row r="24" spans="1:9" x14ac:dyDescent="0.2">
      <c r="A24" s="4"/>
      <c r="B24" s="4"/>
      <c r="C24" s="4"/>
      <c r="D24" s="4"/>
      <c r="E24" s="5" t="s">
        <v>1</v>
      </c>
      <c r="F24" s="47">
        <v>0</v>
      </c>
      <c r="G24" s="47"/>
    </row>
    <row r="25" spans="1:9" x14ac:dyDescent="0.2">
      <c r="A25" s="4"/>
      <c r="B25" s="4"/>
      <c r="C25" s="4"/>
      <c r="D25" s="4"/>
      <c r="E25" s="24" t="s">
        <v>0</v>
      </c>
      <c r="F25" s="48">
        <f>F22+F23+F24</f>
        <v>4157.183</v>
      </c>
      <c r="G25" s="48"/>
    </row>
    <row r="26" spans="1:9" x14ac:dyDescent="0.2">
      <c r="A26" s="4"/>
      <c r="B26" s="4"/>
      <c r="C26" s="4"/>
      <c r="D26" s="4"/>
      <c r="E26" s="4"/>
      <c r="F26" s="3"/>
      <c r="G26" s="3"/>
    </row>
    <row r="27" spans="1:9" x14ac:dyDescent="0.2">
      <c r="A27" s="4"/>
      <c r="B27" s="4"/>
      <c r="C27" s="4"/>
      <c r="D27" s="4"/>
      <c r="E27" s="4"/>
      <c r="F27" s="3"/>
      <c r="G27" s="3"/>
    </row>
  </sheetData>
  <mergeCells count="27">
    <mergeCell ref="F23:G23"/>
    <mergeCell ref="F24:G24"/>
    <mergeCell ref="F25:G25"/>
    <mergeCell ref="F5:F6"/>
    <mergeCell ref="F22:G22"/>
    <mergeCell ref="G14:G16"/>
    <mergeCell ref="G9:G11"/>
    <mergeCell ref="G12:G13"/>
    <mergeCell ref="E5:E8"/>
    <mergeCell ref="G5:G8"/>
    <mergeCell ref="F7:F8"/>
    <mergeCell ref="D5:D8"/>
    <mergeCell ref="C5:C8"/>
    <mergeCell ref="A1:G1"/>
    <mergeCell ref="A3:A4"/>
    <mergeCell ref="B3:B4"/>
    <mergeCell ref="C3:C4"/>
    <mergeCell ref="D3:D4"/>
    <mergeCell ref="E3:E4"/>
    <mergeCell ref="C14:C16"/>
    <mergeCell ref="B14:B16"/>
    <mergeCell ref="A5:A8"/>
    <mergeCell ref="B9:B11"/>
    <mergeCell ref="C9:C11"/>
    <mergeCell ref="B12:B13"/>
    <mergeCell ref="C12:C13"/>
    <mergeCell ref="B5:B8"/>
  </mergeCells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21" sqref="K21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JAN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 02</dc:creator>
  <cp:lastModifiedBy>CONTABILIDADE 02</cp:lastModifiedBy>
  <cp:lastPrinted>2025-08-28T15:00:36Z</cp:lastPrinted>
  <dcterms:created xsi:type="dcterms:W3CDTF">2025-05-29T12:53:44Z</dcterms:created>
  <dcterms:modified xsi:type="dcterms:W3CDTF">2025-08-28T15:00:58Z</dcterms:modified>
</cp:coreProperties>
</file>