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JAN" sheetId="1" r:id="rId1"/>
    <sheet name="FEV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23" i="1" l="1"/>
  <c r="G20" i="1"/>
  <c r="F24" i="1"/>
  <c r="G18" i="1"/>
  <c r="G17" i="1"/>
  <c r="G15" i="1"/>
  <c r="G12" i="1"/>
  <c r="G11" i="1"/>
  <c r="G8" i="1"/>
  <c r="G6" i="1"/>
  <c r="G5" i="1"/>
  <c r="F29" i="2" l="1"/>
  <c r="F28" i="2"/>
  <c r="G25" i="2"/>
  <c r="F26" i="1" l="1"/>
  <c r="F31" i="2"/>
</calcChain>
</file>

<file path=xl/sharedStrings.xml><?xml version="1.0" encoding="utf-8"?>
<sst xmlns="http://schemas.openxmlformats.org/spreadsheetml/2006/main" count="89" uniqueCount="55">
  <si>
    <t>TOTAL</t>
  </si>
  <si>
    <t>Diárias no Exterior</t>
  </si>
  <si>
    <t>Diárias em outros Estados</t>
  </si>
  <si>
    <t>Diárias no Estado de Alagoas</t>
  </si>
  <si>
    <t>Maceió-AL</t>
  </si>
  <si>
    <t>Acessor Especial</t>
  </si>
  <si>
    <t>Prefeita</t>
  </si>
  <si>
    <t>14/01/2025</t>
  </si>
  <si>
    <t>Sec. Rel. Institucionais</t>
  </si>
  <si>
    <t>Tony Sergio Santos da Silva</t>
  </si>
  <si>
    <t>George Marques de Brito</t>
  </si>
  <si>
    <t>DIÁRIA</t>
  </si>
  <si>
    <t>VALOR</t>
  </si>
  <si>
    <t>MOTIVO</t>
  </si>
  <si>
    <t>DESTINO</t>
  </si>
  <si>
    <t>CARGO/FUNÇÃO</t>
  </si>
  <si>
    <t>NOME</t>
  </si>
  <si>
    <t>PERÍODO DATA</t>
  </si>
  <si>
    <t>DIÁRIAS EMPENHADAS NO MÊS DE FEVEREIRO DE 2025</t>
  </si>
  <si>
    <t>Carly Simone Valença de Araújo</t>
  </si>
  <si>
    <t>Sec. Assistência Social</t>
  </si>
  <si>
    <t>Caruaru-PE</t>
  </si>
  <si>
    <t>19/02/2025</t>
  </si>
  <si>
    <t>Compras de materiais para ornamentação do Carnaval 2025</t>
  </si>
  <si>
    <t>Ferannado Batista Chicuta Rocha</t>
  </si>
  <si>
    <t>Sec. De Saúde</t>
  </si>
  <si>
    <t>Participar de reunião na SESAU</t>
  </si>
  <si>
    <t>21/02/2025</t>
  </si>
  <si>
    <t>Barra de Santo Antônio-AL</t>
  </si>
  <si>
    <t>Participar de reunião de acolhimento dos Secretários Municipais de Saúde</t>
  </si>
  <si>
    <t>24, 25 e 26/02/2025</t>
  </si>
  <si>
    <t>Angela Vanessa Rocha P. Bezerra</t>
  </si>
  <si>
    <t>03/02/2025</t>
  </si>
  <si>
    <t>Reunião na Associação dos Municípios Alagoanos - AMA</t>
  </si>
  <si>
    <t>Brasília-DF</t>
  </si>
  <si>
    <t xml:space="preserve">Receber Certificado Nacional Compromisso com Alfabeteização </t>
  </si>
  <si>
    <t>24/02/2025</t>
  </si>
  <si>
    <t>11 a 13/02/2025</t>
  </si>
  <si>
    <t>Paulo Roberto Pereira de Araújo</t>
  </si>
  <si>
    <t>17/02/2025</t>
  </si>
  <si>
    <t>10/02/2025</t>
  </si>
  <si>
    <t>Protocolar Documentos da Sede da AMA</t>
  </si>
  <si>
    <t>Acompanhar Sec. Rel. Institucionais em reunião na AMA</t>
  </si>
  <si>
    <t>Acompanhar Prefeitra em reunião na AMA</t>
  </si>
  <si>
    <t>Cinthia Dyonee de Almeida Lopes</t>
  </si>
  <si>
    <t>Sec. Finanças</t>
  </si>
  <si>
    <t>Reunião sobre TAC com Gestores Casa de Acolhimento Divina Aragão</t>
  </si>
  <si>
    <t>25/02/2025</t>
  </si>
  <si>
    <t>Reunião sobre Precatório no Tribunal de Justiça de Alagoas</t>
  </si>
  <si>
    <t>Procurador</t>
  </si>
  <si>
    <t>Thiago Luiz Gomes Gonzaga</t>
  </si>
  <si>
    <t>Diretor S. Compras</t>
  </si>
  <si>
    <t>Recife-PE</t>
  </si>
  <si>
    <t>Compras de materiais para Sec. De Infraestrutura</t>
  </si>
  <si>
    <t>17, 21, 23 e 24/01/2025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</si>
</sst>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/>
    <xf numFmtId="4" fontId="2" fillId="0" borderId="0" xfId="0" applyNumberFormat="1" applyFont="1" applyAlignment="1">
      <alignment horizontal="right"/>
    </xf>
    <xf numFmtId="4" fontId="2" fillId="0" borderId="0" xfId="0" applyNumberFormat="1" applyFont="1" applyBorder="1" applyAlignment="1"/>
    <xf numFmtId="14" fontId="2" fillId="0" borderId="0" xfId="0" applyNumberFormat="1" applyFont="1" applyBorder="1" applyAlignment="1"/>
    <xf numFmtId="14" fontId="3" fillId="2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Fill="1" applyBorder="1"/>
    <xf numFmtId="4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0" fontId="2" fillId="0" borderId="0" xfId="0" applyFont="1" applyBorder="1"/>
    <xf numFmtId="4" fontId="3" fillId="2" borderId="4" xfId="0" applyNumberFormat="1" applyFont="1" applyFill="1" applyBorder="1" applyAlignment="1"/>
    <xf numFmtId="49" fontId="2" fillId="0" borderId="0" xfId="0" applyNumberFormat="1" applyFont="1" applyFill="1" applyBorder="1" applyAlignment="1"/>
    <xf numFmtId="164" fontId="2" fillId="0" borderId="1" xfId="1" applyNumberFormat="1" applyFont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wrapText="1"/>
    </xf>
    <xf numFmtId="14" fontId="2" fillId="0" borderId="1" xfId="0" applyNumberFormat="1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right" vertical="center"/>
    </xf>
    <xf numFmtId="4" fontId="2" fillId="0" borderId="1" xfId="0" applyNumberFormat="1" applyFont="1" applyBorder="1"/>
    <xf numFmtId="0" fontId="2" fillId="0" borderId="1" xfId="0" applyFont="1" applyBorder="1"/>
    <xf numFmtId="14" fontId="2" fillId="0" borderId="1" xfId="0" applyNumberFormat="1" applyFont="1" applyFill="1" applyBorder="1" applyAlignment="1"/>
    <xf numFmtId="4" fontId="2" fillId="0" borderId="1" xfId="1" applyNumberFormat="1" applyFont="1" applyBorder="1" applyAlignment="1">
      <alignment vertical="center"/>
    </xf>
    <xf numFmtId="14" fontId="2" fillId="0" borderId="1" xfId="0" applyNumberFormat="1" applyFont="1" applyFill="1" applyBorder="1" applyAlignment="1">
      <alignment vertical="center"/>
    </xf>
    <xf numFmtId="4" fontId="2" fillId="0" borderId="1" xfId="0" applyNumberFormat="1" applyFont="1" applyFill="1" applyBorder="1" applyAlignment="1"/>
    <xf numFmtId="49" fontId="2" fillId="0" borderId="1" xfId="0" applyNumberFormat="1" applyFont="1" applyFill="1" applyBorder="1" applyAlignment="1">
      <alignment horizontal="right"/>
    </xf>
    <xf numFmtId="14" fontId="2" fillId="0" borderId="1" xfId="0" applyNumberFormat="1" applyFont="1" applyFill="1" applyBorder="1" applyAlignment="1">
      <alignment wrapText="1"/>
    </xf>
    <xf numFmtId="4" fontId="2" fillId="0" borderId="1" xfId="0" applyNumberFormat="1" applyFont="1" applyFill="1" applyBorder="1" applyAlignment="1">
      <alignment vertical="center"/>
    </xf>
    <xf numFmtId="4" fontId="3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4" fontId="3" fillId="3" borderId="1" xfId="0" applyNumberFormat="1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/>
    </xf>
    <xf numFmtId="4" fontId="3" fillId="3" borderId="4" xfId="0" applyNumberFormat="1" applyFont="1" applyFill="1" applyBorder="1" applyAlignment="1"/>
    <xf numFmtId="4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right"/>
    </xf>
    <xf numFmtId="49" fontId="2" fillId="0" borderId="1" xfId="0" applyNumberFormat="1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4" fontId="2" fillId="0" borderId="3" xfId="0" applyNumberFormat="1" applyFont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" fontId="2" fillId="0" borderId="1" xfId="0" applyNumberFormat="1" applyFont="1" applyBorder="1" applyAlignment="1">
      <alignment horizontal="right"/>
    </xf>
    <xf numFmtId="4" fontId="3" fillId="3" borderId="1" xfId="0" applyNumberFormat="1" applyFont="1" applyFill="1" applyBorder="1" applyAlignment="1">
      <alignment horizontal="right"/>
    </xf>
    <xf numFmtId="14" fontId="2" fillId="0" borderId="6" xfId="0" applyNumberFormat="1" applyFont="1" applyFill="1" applyBorder="1" applyAlignment="1">
      <alignment horizontal="left" vertical="center"/>
    </xf>
    <xf numFmtId="14" fontId="2" fillId="0" borderId="5" xfId="0" applyNumberFormat="1" applyFont="1" applyFill="1" applyBorder="1" applyAlignment="1">
      <alignment horizontal="left" vertical="center"/>
    </xf>
    <xf numFmtId="14" fontId="2" fillId="0" borderId="4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3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right" vertical="center"/>
    </xf>
    <xf numFmtId="4" fontId="2" fillId="0" borderId="4" xfId="0" applyNumberFormat="1" applyFont="1" applyBorder="1" applyAlignment="1">
      <alignment horizontal="right" vertical="center"/>
    </xf>
    <xf numFmtId="4" fontId="2" fillId="0" borderId="6" xfId="1" applyNumberFormat="1" applyFont="1" applyBorder="1" applyAlignment="1">
      <alignment horizontal="right" vertical="center"/>
    </xf>
    <xf numFmtId="4" fontId="2" fillId="0" borderId="5" xfId="1" applyNumberFormat="1" applyFont="1" applyBorder="1" applyAlignment="1">
      <alignment horizontal="right" vertical="center"/>
    </xf>
    <xf numFmtId="4" fontId="2" fillId="0" borderId="4" xfId="1" applyNumberFormat="1" applyFont="1" applyBorder="1" applyAlignment="1">
      <alignment horizontal="right" vertical="center"/>
    </xf>
    <xf numFmtId="4" fontId="3" fillId="2" borderId="1" xfId="0" applyNumberFormat="1" applyFont="1" applyFill="1" applyBorder="1" applyAlignment="1">
      <alignment horizontal="right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horizontal="right" vertical="center"/>
    </xf>
    <xf numFmtId="14" fontId="2" fillId="4" borderId="6" xfId="0" applyNumberFormat="1" applyFont="1" applyFill="1" applyBorder="1" applyAlignment="1">
      <alignment horizontal="left" vertical="center"/>
    </xf>
    <xf numFmtId="14" fontId="2" fillId="4" borderId="1" xfId="0" applyNumberFormat="1" applyFont="1" applyFill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/>
    </xf>
    <xf numFmtId="4" fontId="2" fillId="4" borderId="6" xfId="0" applyNumberFormat="1" applyFont="1" applyFill="1" applyBorder="1" applyAlignment="1">
      <alignment horizontal="right" vertical="center"/>
    </xf>
    <xf numFmtId="49" fontId="2" fillId="4" borderId="1" xfId="0" applyNumberFormat="1" applyFont="1" applyFill="1" applyBorder="1" applyAlignment="1">
      <alignment horizontal="right" vertical="center" wrapText="1"/>
    </xf>
    <xf numFmtId="14" fontId="2" fillId="4" borderId="4" xfId="0" applyNumberFormat="1" applyFont="1" applyFill="1" applyBorder="1" applyAlignment="1">
      <alignment horizontal="left" vertical="center"/>
    </xf>
    <xf numFmtId="4" fontId="2" fillId="4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/>
    <xf numFmtId="4" fontId="2" fillId="4" borderId="1" xfId="1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horizontal="right"/>
    </xf>
    <xf numFmtId="0" fontId="2" fillId="4" borderId="6" xfId="0" applyFont="1" applyFill="1" applyBorder="1" applyAlignment="1">
      <alignment horizontal="left" vertical="center"/>
    </xf>
    <xf numFmtId="14" fontId="2" fillId="4" borderId="1" xfId="0" applyNumberFormat="1" applyFont="1" applyFill="1" applyBorder="1" applyAlignment="1"/>
    <xf numFmtId="4" fontId="2" fillId="4" borderId="1" xfId="0" applyNumberFormat="1" applyFont="1" applyFill="1" applyBorder="1"/>
    <xf numFmtId="4" fontId="2" fillId="4" borderId="6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4" fontId="2" fillId="4" borderId="1" xfId="0" applyNumberFormat="1" applyFont="1" applyFill="1" applyBorder="1" applyAlignment="1"/>
    <xf numFmtId="4" fontId="2" fillId="4" borderId="4" xfId="0" applyNumberFormat="1" applyFont="1" applyFill="1" applyBorder="1" applyAlignment="1">
      <alignment horizontal="center" vertical="center"/>
    </xf>
    <xf numFmtId="4" fontId="2" fillId="4" borderId="1" xfId="0" applyNumberFormat="1" applyFont="1" applyFill="1" applyBorder="1" applyAlignment="1">
      <alignment horizontal="right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C30" sqref="C30"/>
    </sheetView>
  </sheetViews>
  <sheetFormatPr defaultRowHeight="12" x14ac:dyDescent="0.2"/>
  <cols>
    <col min="1" max="1" width="12.28515625" style="1" customWidth="1"/>
    <col min="2" max="2" width="27" style="1" customWidth="1"/>
    <col min="3" max="3" width="19" style="1" customWidth="1"/>
    <col min="4" max="4" width="11" style="1" customWidth="1"/>
    <col min="5" max="5" width="55.140625" style="1" customWidth="1"/>
    <col min="6" max="6" width="6.85546875" style="2" customWidth="1"/>
    <col min="7" max="7" width="8.140625" style="2" customWidth="1"/>
    <col min="8" max="16384" width="9.140625" style="1"/>
  </cols>
  <sheetData>
    <row r="1" spans="1:9" x14ac:dyDescent="0.2">
      <c r="A1" s="51" t="s">
        <v>18</v>
      </c>
      <c r="B1" s="51"/>
      <c r="C1" s="51"/>
      <c r="D1" s="51"/>
      <c r="E1" s="51"/>
      <c r="F1" s="51"/>
      <c r="G1" s="51"/>
    </row>
    <row r="2" spans="1:9" x14ac:dyDescent="0.2">
      <c r="A2" s="34"/>
    </row>
    <row r="3" spans="1:9" x14ac:dyDescent="0.2">
      <c r="A3" s="52" t="s">
        <v>17</v>
      </c>
      <c r="B3" s="42" t="s">
        <v>16</v>
      </c>
      <c r="C3" s="42" t="s">
        <v>15</v>
      </c>
      <c r="D3" s="42" t="s">
        <v>14</v>
      </c>
      <c r="E3" s="42" t="s">
        <v>13</v>
      </c>
      <c r="F3" s="35" t="s">
        <v>12</v>
      </c>
      <c r="G3" s="35" t="s">
        <v>12</v>
      </c>
    </row>
    <row r="4" spans="1:9" x14ac:dyDescent="0.2">
      <c r="A4" s="53"/>
      <c r="B4" s="43"/>
      <c r="C4" s="43"/>
      <c r="D4" s="43"/>
      <c r="E4" s="43"/>
      <c r="F4" s="35" t="s">
        <v>11</v>
      </c>
      <c r="G4" s="35" t="s">
        <v>0</v>
      </c>
    </row>
    <row r="5" spans="1:9" ht="12" customHeight="1" x14ac:dyDescent="0.2">
      <c r="A5" s="19" t="s">
        <v>22</v>
      </c>
      <c r="B5" s="28" t="s">
        <v>19</v>
      </c>
      <c r="C5" s="28" t="s">
        <v>20</v>
      </c>
      <c r="D5" s="41" t="s">
        <v>21</v>
      </c>
      <c r="E5" s="41" t="s">
        <v>23</v>
      </c>
      <c r="F5" s="32">
        <v>376.93</v>
      </c>
      <c r="G5" s="38">
        <f>F5</f>
        <v>376.93</v>
      </c>
      <c r="H5" s="8"/>
      <c r="I5" s="11"/>
    </row>
    <row r="6" spans="1:9" x14ac:dyDescent="0.2">
      <c r="A6" s="65" t="s">
        <v>27</v>
      </c>
      <c r="B6" s="66" t="s">
        <v>24</v>
      </c>
      <c r="C6" s="66" t="s">
        <v>25</v>
      </c>
      <c r="D6" s="67" t="s">
        <v>4</v>
      </c>
      <c r="E6" s="67" t="s">
        <v>26</v>
      </c>
      <c r="F6" s="68">
        <v>513.96</v>
      </c>
      <c r="G6" s="69">
        <f>F6+F7</f>
        <v>1582.95</v>
      </c>
      <c r="H6" s="8"/>
      <c r="I6" s="11"/>
    </row>
    <row r="7" spans="1:9" ht="36" x14ac:dyDescent="0.2">
      <c r="A7" s="70" t="s">
        <v>30</v>
      </c>
      <c r="B7" s="71"/>
      <c r="C7" s="71"/>
      <c r="D7" s="67" t="s">
        <v>28</v>
      </c>
      <c r="E7" s="67" t="s">
        <v>29</v>
      </c>
      <c r="F7" s="68">
        <v>1068.99</v>
      </c>
      <c r="G7" s="72"/>
      <c r="H7" s="8"/>
      <c r="I7" s="11"/>
    </row>
    <row r="8" spans="1:9" x14ac:dyDescent="0.2">
      <c r="A8" s="19" t="s">
        <v>32</v>
      </c>
      <c r="B8" s="48" t="s">
        <v>31</v>
      </c>
      <c r="C8" s="48" t="s">
        <v>6</v>
      </c>
      <c r="D8" s="41" t="s">
        <v>4</v>
      </c>
      <c r="E8" s="41" t="s">
        <v>33</v>
      </c>
      <c r="F8" s="32">
        <v>565.38</v>
      </c>
      <c r="G8" s="54">
        <f>F8+F9+F10</f>
        <v>5407.0300000000007</v>
      </c>
      <c r="H8" s="8"/>
      <c r="I8" s="11"/>
    </row>
    <row r="9" spans="1:9" x14ac:dyDescent="0.2">
      <c r="A9" s="30" t="s">
        <v>37</v>
      </c>
      <c r="B9" s="49"/>
      <c r="C9" s="49"/>
      <c r="D9" s="25" t="s">
        <v>34</v>
      </c>
      <c r="E9" s="26" t="s">
        <v>35</v>
      </c>
      <c r="F9" s="29">
        <v>4276.2700000000004</v>
      </c>
      <c r="G9" s="55"/>
      <c r="H9" s="8"/>
      <c r="I9" s="11"/>
    </row>
    <row r="10" spans="1:9" x14ac:dyDescent="0.2">
      <c r="A10" s="30" t="s">
        <v>36</v>
      </c>
      <c r="B10" s="50"/>
      <c r="C10" s="50"/>
      <c r="D10" s="41" t="s">
        <v>4</v>
      </c>
      <c r="E10" s="41" t="s">
        <v>33</v>
      </c>
      <c r="F10" s="29">
        <v>565.38</v>
      </c>
      <c r="G10" s="56"/>
      <c r="H10" s="8"/>
      <c r="I10" s="11"/>
    </row>
    <row r="11" spans="1:9" ht="12" customHeight="1" x14ac:dyDescent="0.2">
      <c r="A11" s="65" t="s">
        <v>39</v>
      </c>
      <c r="B11" s="73" t="s">
        <v>38</v>
      </c>
      <c r="C11" s="73" t="s">
        <v>8</v>
      </c>
      <c r="D11" s="74" t="s">
        <v>4</v>
      </c>
      <c r="E11" s="67" t="s">
        <v>33</v>
      </c>
      <c r="F11" s="68">
        <v>334.07</v>
      </c>
      <c r="G11" s="75">
        <f>F11</f>
        <v>334.07</v>
      </c>
      <c r="H11" s="8"/>
      <c r="I11" s="11"/>
    </row>
    <row r="12" spans="1:9" x14ac:dyDescent="0.2">
      <c r="A12" s="30" t="s">
        <v>40</v>
      </c>
      <c r="B12" s="48" t="s">
        <v>9</v>
      </c>
      <c r="C12" s="48" t="s">
        <v>5</v>
      </c>
      <c r="D12" s="25" t="s">
        <v>4</v>
      </c>
      <c r="E12" s="31" t="s">
        <v>41</v>
      </c>
      <c r="F12" s="32">
        <v>142.53</v>
      </c>
      <c r="G12" s="57">
        <f>F12+F13+F14</f>
        <v>427.59000000000003</v>
      </c>
      <c r="H12" s="8"/>
      <c r="I12" s="11"/>
    </row>
    <row r="13" spans="1:9" ht="12" customHeight="1" x14ac:dyDescent="0.2">
      <c r="A13" s="19" t="s">
        <v>39</v>
      </c>
      <c r="B13" s="49"/>
      <c r="C13" s="49"/>
      <c r="D13" s="25" t="s">
        <v>4</v>
      </c>
      <c r="E13" s="25" t="s">
        <v>42</v>
      </c>
      <c r="F13" s="24">
        <v>142.53</v>
      </c>
      <c r="G13" s="58"/>
      <c r="H13" s="8"/>
      <c r="I13" s="11"/>
    </row>
    <row r="14" spans="1:9" x14ac:dyDescent="0.2">
      <c r="A14" s="30" t="s">
        <v>36</v>
      </c>
      <c r="B14" s="50"/>
      <c r="C14" s="50"/>
      <c r="D14" s="25" t="s">
        <v>4</v>
      </c>
      <c r="E14" s="31" t="s">
        <v>43</v>
      </c>
      <c r="F14" s="24">
        <v>142.53</v>
      </c>
      <c r="G14" s="59"/>
      <c r="H14" s="8"/>
      <c r="I14" s="11"/>
    </row>
    <row r="15" spans="1:9" ht="12" customHeight="1" x14ac:dyDescent="0.2">
      <c r="A15" s="76" t="s">
        <v>36</v>
      </c>
      <c r="B15" s="77" t="s">
        <v>44</v>
      </c>
      <c r="C15" s="77" t="s">
        <v>45</v>
      </c>
      <c r="D15" s="78" t="s">
        <v>4</v>
      </c>
      <c r="E15" s="74" t="s">
        <v>46</v>
      </c>
      <c r="F15" s="79">
        <v>256.98</v>
      </c>
      <c r="G15" s="80">
        <f>F15+F16</f>
        <v>513.96</v>
      </c>
      <c r="H15" s="8"/>
      <c r="I15" s="11"/>
    </row>
    <row r="16" spans="1:9" x14ac:dyDescent="0.2">
      <c r="A16" s="65" t="s">
        <v>47</v>
      </c>
      <c r="B16" s="81"/>
      <c r="C16" s="81"/>
      <c r="D16" s="78" t="s">
        <v>4</v>
      </c>
      <c r="E16" s="82" t="s">
        <v>48</v>
      </c>
      <c r="F16" s="83">
        <v>256.98</v>
      </c>
      <c r="G16" s="84"/>
      <c r="H16" s="8"/>
      <c r="I16" s="11"/>
    </row>
    <row r="17" spans="1:9" x14ac:dyDescent="0.2">
      <c r="A17" s="23" t="s">
        <v>47</v>
      </c>
      <c r="B17" s="28" t="s">
        <v>50</v>
      </c>
      <c r="C17" s="28" t="s">
        <v>49</v>
      </c>
      <c r="D17" s="26" t="s">
        <v>4</v>
      </c>
      <c r="E17" s="21" t="s">
        <v>48</v>
      </c>
      <c r="F17" s="24">
        <v>256.98</v>
      </c>
      <c r="G17" s="27">
        <f>F17</f>
        <v>256.98</v>
      </c>
      <c r="H17" s="8"/>
      <c r="I17" s="11"/>
    </row>
    <row r="18" spans="1:9" x14ac:dyDescent="0.2">
      <c r="A18" s="65" t="s">
        <v>7</v>
      </c>
      <c r="B18" s="77" t="s">
        <v>10</v>
      </c>
      <c r="C18" s="77" t="s">
        <v>51</v>
      </c>
      <c r="D18" s="78" t="s">
        <v>52</v>
      </c>
      <c r="E18" s="82" t="s">
        <v>53</v>
      </c>
      <c r="F18" s="79">
        <v>181.6</v>
      </c>
      <c r="G18" s="69">
        <f>F18+F19</f>
        <v>544</v>
      </c>
      <c r="H18" s="8"/>
      <c r="I18" s="11"/>
    </row>
    <row r="19" spans="1:9" ht="24" x14ac:dyDescent="0.2">
      <c r="A19" s="70" t="s">
        <v>54</v>
      </c>
      <c r="B19" s="81"/>
      <c r="C19" s="81"/>
      <c r="D19" s="78" t="s">
        <v>4</v>
      </c>
      <c r="E19" s="82" t="s">
        <v>53</v>
      </c>
      <c r="F19" s="85">
        <v>362.4</v>
      </c>
      <c r="G19" s="72"/>
      <c r="H19" s="8"/>
      <c r="I19" s="11"/>
    </row>
    <row r="20" spans="1:9" x14ac:dyDescent="0.2">
      <c r="A20" s="13"/>
      <c r="B20" s="10"/>
      <c r="C20" s="10"/>
      <c r="D20" s="10"/>
      <c r="E20" s="10"/>
      <c r="F20" s="9"/>
      <c r="G20" s="37">
        <f>SUM(F5:F19)</f>
        <v>9443.5099999999984</v>
      </c>
      <c r="H20" s="8"/>
      <c r="I20" s="11"/>
    </row>
    <row r="21" spans="1:9" x14ac:dyDescent="0.2">
      <c r="A21" s="10"/>
      <c r="B21" s="10"/>
      <c r="C21" s="10"/>
      <c r="D21" s="10"/>
      <c r="E21" s="10"/>
      <c r="F21" s="9"/>
      <c r="G21" s="9"/>
      <c r="H21" s="8"/>
    </row>
    <row r="22" spans="1:9" x14ac:dyDescent="0.2">
      <c r="A22" s="10"/>
      <c r="B22" s="10"/>
      <c r="C22" s="10"/>
      <c r="D22" s="10"/>
      <c r="E22" s="10"/>
      <c r="F22" s="9"/>
      <c r="G22" s="9"/>
      <c r="H22" s="8"/>
    </row>
    <row r="23" spans="1:9" x14ac:dyDescent="0.2">
      <c r="A23" s="4"/>
      <c r="B23" s="7"/>
      <c r="C23" s="4"/>
      <c r="D23" s="4"/>
      <c r="E23" s="6" t="s">
        <v>3</v>
      </c>
      <c r="F23" s="46">
        <f>F6+F7+F8+F10+F11+F12+F13+F14+F15+F16+F17+F19</f>
        <v>4608.7100000000009</v>
      </c>
      <c r="G23" s="46"/>
    </row>
    <row r="24" spans="1:9" x14ac:dyDescent="0.2">
      <c r="A24" s="4"/>
      <c r="B24" s="4"/>
      <c r="C24" s="4"/>
      <c r="D24" s="4"/>
      <c r="E24" s="6" t="s">
        <v>2</v>
      </c>
      <c r="F24" s="44">
        <f>F5+F9+F18</f>
        <v>4834.8000000000011</v>
      </c>
      <c r="G24" s="45"/>
    </row>
    <row r="25" spans="1:9" x14ac:dyDescent="0.2">
      <c r="A25" s="4"/>
      <c r="B25" s="4"/>
      <c r="C25" s="4"/>
      <c r="D25" s="4"/>
      <c r="E25" s="6" t="s">
        <v>1</v>
      </c>
      <c r="F25" s="46">
        <v>0</v>
      </c>
      <c r="G25" s="46"/>
    </row>
    <row r="26" spans="1:9" x14ac:dyDescent="0.2">
      <c r="A26" s="4"/>
      <c r="B26" s="4"/>
      <c r="C26" s="4"/>
      <c r="D26" s="4"/>
      <c r="E26" s="36" t="s">
        <v>0</v>
      </c>
      <c r="F26" s="47">
        <f>F23+F24+F25</f>
        <v>9443.510000000002</v>
      </c>
      <c r="G26" s="47"/>
    </row>
    <row r="27" spans="1:9" x14ac:dyDescent="0.2">
      <c r="A27" s="4"/>
      <c r="B27" s="4"/>
      <c r="C27" s="4"/>
      <c r="D27" s="4"/>
      <c r="E27" s="4"/>
      <c r="F27" s="3"/>
      <c r="G27" s="3"/>
    </row>
    <row r="28" spans="1:9" x14ac:dyDescent="0.2">
      <c r="A28" s="4"/>
      <c r="B28" s="4"/>
      <c r="C28" s="4"/>
      <c r="D28" s="4"/>
      <c r="E28" s="4"/>
      <c r="F28" s="3"/>
      <c r="G28" s="3"/>
    </row>
  </sheetData>
  <mergeCells count="25">
    <mergeCell ref="B18:B19"/>
    <mergeCell ref="C18:C19"/>
    <mergeCell ref="G18:G19"/>
    <mergeCell ref="B6:B7"/>
    <mergeCell ref="C6:C7"/>
    <mergeCell ref="B8:B10"/>
    <mergeCell ref="C8:C10"/>
    <mergeCell ref="B12:B14"/>
    <mergeCell ref="C12:C14"/>
    <mergeCell ref="B15:B16"/>
    <mergeCell ref="C15:C16"/>
    <mergeCell ref="A1:G1"/>
    <mergeCell ref="A3:A4"/>
    <mergeCell ref="B3:B4"/>
    <mergeCell ref="C3:C4"/>
    <mergeCell ref="D3:D4"/>
    <mergeCell ref="G6:G7"/>
    <mergeCell ref="G8:G10"/>
    <mergeCell ref="E3:E4"/>
    <mergeCell ref="F24:G24"/>
    <mergeCell ref="F25:G25"/>
    <mergeCell ref="F26:G26"/>
    <mergeCell ref="F23:G23"/>
    <mergeCell ref="G12:G14"/>
    <mergeCell ref="G15:G16"/>
  </mergeCells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workbookViewId="0">
      <selection activeCell="B45" sqref="A1:XFD1048576"/>
    </sheetView>
  </sheetViews>
  <sheetFormatPr defaultRowHeight="12" x14ac:dyDescent="0.2"/>
  <cols>
    <col min="1" max="1" width="13" style="1" customWidth="1"/>
    <col min="2" max="2" width="27.42578125" style="1" customWidth="1"/>
    <col min="3" max="3" width="19" style="1" customWidth="1"/>
    <col min="4" max="4" width="10.42578125" style="1" customWidth="1"/>
    <col min="5" max="5" width="56.5703125" style="1" customWidth="1"/>
    <col min="6" max="6" width="6.85546875" style="2" customWidth="1"/>
    <col min="7" max="7" width="8.140625" style="2" customWidth="1"/>
    <col min="8" max="16384" width="9.140625" style="1"/>
  </cols>
  <sheetData>
    <row r="1" spans="1:9" x14ac:dyDescent="0.2">
      <c r="A1" s="51" t="s">
        <v>18</v>
      </c>
      <c r="B1" s="51"/>
      <c r="C1" s="51"/>
      <c r="D1" s="51"/>
      <c r="E1" s="51"/>
      <c r="F1" s="51"/>
      <c r="G1" s="51"/>
    </row>
    <row r="2" spans="1:9" x14ac:dyDescent="0.2">
      <c r="A2" s="34"/>
    </row>
    <row r="3" spans="1:9" x14ac:dyDescent="0.2">
      <c r="A3" s="61" t="s">
        <v>17</v>
      </c>
      <c r="B3" s="63" t="s">
        <v>16</v>
      </c>
      <c r="C3" s="63" t="s">
        <v>15</v>
      </c>
      <c r="D3" s="63" t="s">
        <v>14</v>
      </c>
      <c r="E3" s="63" t="s">
        <v>13</v>
      </c>
      <c r="F3" s="33" t="s">
        <v>12</v>
      </c>
      <c r="G3" s="33" t="s">
        <v>12</v>
      </c>
    </row>
    <row r="4" spans="1:9" x14ac:dyDescent="0.2">
      <c r="A4" s="62"/>
      <c r="B4" s="64"/>
      <c r="C4" s="64"/>
      <c r="D4" s="64"/>
      <c r="E4" s="64"/>
      <c r="F4" s="33" t="s">
        <v>11</v>
      </c>
      <c r="G4" s="33" t="s">
        <v>0</v>
      </c>
    </row>
    <row r="5" spans="1:9" x14ac:dyDescent="0.2">
      <c r="A5" s="30"/>
      <c r="B5" s="28"/>
      <c r="C5" s="28"/>
      <c r="D5" s="26"/>
      <c r="E5" s="26"/>
      <c r="F5" s="29"/>
      <c r="G5" s="38"/>
      <c r="H5" s="8"/>
      <c r="I5" s="11"/>
    </row>
    <row r="6" spans="1:9" x14ac:dyDescent="0.2">
      <c r="A6" s="30"/>
      <c r="B6" s="28"/>
      <c r="C6" s="28"/>
      <c r="D6" s="26"/>
      <c r="E6" s="26"/>
      <c r="F6" s="29"/>
      <c r="G6" s="38"/>
      <c r="H6" s="8"/>
      <c r="I6" s="11"/>
    </row>
    <row r="7" spans="1:9" x14ac:dyDescent="0.2">
      <c r="A7" s="30"/>
      <c r="B7" s="28"/>
      <c r="C7" s="28"/>
      <c r="D7" s="26"/>
      <c r="E7" s="26"/>
      <c r="F7" s="29"/>
      <c r="G7" s="38"/>
      <c r="H7" s="8"/>
      <c r="I7" s="11"/>
    </row>
    <row r="8" spans="1:9" x14ac:dyDescent="0.2">
      <c r="A8" s="30"/>
      <c r="B8" s="28"/>
      <c r="C8" s="28"/>
      <c r="D8" s="26"/>
      <c r="E8" s="26"/>
      <c r="F8" s="29"/>
      <c r="G8" s="27"/>
      <c r="H8" s="8"/>
      <c r="I8" s="11"/>
    </row>
    <row r="9" spans="1:9" x14ac:dyDescent="0.2">
      <c r="A9" s="30"/>
      <c r="B9" s="28"/>
      <c r="C9" s="28"/>
      <c r="D9" s="26"/>
      <c r="E9" s="26"/>
      <c r="F9" s="29"/>
      <c r="G9" s="27"/>
      <c r="H9" s="8"/>
      <c r="I9" s="11"/>
    </row>
    <row r="10" spans="1:9" x14ac:dyDescent="0.2">
      <c r="A10" s="30"/>
      <c r="B10" s="28"/>
      <c r="C10" s="28"/>
      <c r="D10" s="26"/>
      <c r="E10" s="26"/>
      <c r="F10" s="29"/>
      <c r="G10" s="27"/>
      <c r="H10" s="8"/>
      <c r="I10" s="11"/>
    </row>
    <row r="11" spans="1:9" ht="12" customHeight="1" x14ac:dyDescent="0.2">
      <c r="A11" s="40"/>
      <c r="B11" s="28"/>
      <c r="C11" s="28"/>
      <c r="D11" s="41"/>
      <c r="E11" s="31"/>
      <c r="F11" s="32"/>
      <c r="G11" s="27"/>
      <c r="H11" s="8"/>
      <c r="I11" s="11"/>
    </row>
    <row r="12" spans="1:9" ht="12" customHeight="1" x14ac:dyDescent="0.2">
      <c r="A12" s="40"/>
      <c r="B12" s="28"/>
      <c r="C12" s="28"/>
      <c r="D12" s="41"/>
      <c r="E12" s="31"/>
      <c r="F12" s="32"/>
      <c r="G12" s="27"/>
      <c r="H12" s="8"/>
      <c r="I12" s="11"/>
    </row>
    <row r="13" spans="1:9" ht="12" customHeight="1" x14ac:dyDescent="0.2">
      <c r="A13" s="39"/>
      <c r="B13" s="25"/>
      <c r="C13" s="25"/>
      <c r="D13" s="25"/>
      <c r="E13" s="25"/>
      <c r="F13" s="24"/>
      <c r="G13" s="24"/>
      <c r="H13" s="8"/>
      <c r="I13" s="11"/>
    </row>
    <row r="14" spans="1:9" x14ac:dyDescent="0.2">
      <c r="A14" s="23"/>
      <c r="B14" s="25"/>
      <c r="C14" s="25"/>
      <c r="D14" s="26"/>
      <c r="E14" s="21"/>
      <c r="F14" s="24"/>
      <c r="G14" s="24"/>
      <c r="H14" s="8"/>
      <c r="I14" s="11"/>
    </row>
    <row r="15" spans="1:9" x14ac:dyDescent="0.2">
      <c r="A15" s="23"/>
      <c r="B15" s="28"/>
      <c r="C15" s="28"/>
      <c r="D15" s="26"/>
      <c r="E15" s="21"/>
      <c r="F15" s="24"/>
      <c r="G15" s="24"/>
      <c r="H15" s="8"/>
      <c r="I15" s="11"/>
    </row>
    <row r="16" spans="1:9" x14ac:dyDescent="0.2">
      <c r="A16" s="23"/>
      <c r="B16" s="28"/>
      <c r="C16" s="28"/>
      <c r="D16" s="26"/>
      <c r="E16" s="21"/>
      <c r="F16" s="29"/>
      <c r="G16" s="27"/>
      <c r="H16" s="8"/>
      <c r="I16" s="11"/>
    </row>
    <row r="17" spans="1:9" x14ac:dyDescent="0.2">
      <c r="A17" s="23"/>
      <c r="B17" s="28"/>
      <c r="C17" s="28"/>
      <c r="D17" s="26"/>
      <c r="E17" s="21"/>
      <c r="F17" s="24"/>
      <c r="G17" s="27"/>
      <c r="H17" s="8"/>
      <c r="I17" s="11"/>
    </row>
    <row r="18" spans="1:9" x14ac:dyDescent="0.2">
      <c r="A18" s="23"/>
      <c r="B18" s="25"/>
      <c r="C18" s="25"/>
      <c r="D18" s="25"/>
      <c r="E18" s="21"/>
      <c r="F18" s="24"/>
      <c r="G18" s="24"/>
      <c r="H18" s="8"/>
      <c r="I18" s="11"/>
    </row>
    <row r="19" spans="1:9" x14ac:dyDescent="0.2">
      <c r="A19" s="23"/>
      <c r="B19" s="25"/>
      <c r="C19" s="25"/>
      <c r="D19" s="25"/>
      <c r="E19" s="21"/>
      <c r="F19" s="24"/>
      <c r="G19" s="24"/>
      <c r="H19" s="8"/>
      <c r="I19" s="11"/>
    </row>
    <row r="20" spans="1:9" x14ac:dyDescent="0.2">
      <c r="A20" s="23"/>
      <c r="B20" s="22"/>
      <c r="C20" s="22"/>
      <c r="D20" s="22"/>
      <c r="E20" s="21"/>
      <c r="F20" s="20"/>
      <c r="G20" s="20"/>
      <c r="H20" s="8"/>
      <c r="I20" s="11"/>
    </row>
    <row r="21" spans="1:9" x14ac:dyDescent="0.2">
      <c r="A21" s="23"/>
      <c r="B21" s="22"/>
      <c r="C21" s="22"/>
      <c r="D21" s="22"/>
      <c r="E21" s="21"/>
      <c r="F21" s="20"/>
      <c r="G21" s="20"/>
      <c r="H21" s="8"/>
      <c r="I21" s="11"/>
    </row>
    <row r="22" spans="1:9" x14ac:dyDescent="0.2">
      <c r="A22" s="23"/>
      <c r="B22" s="22"/>
      <c r="C22" s="22"/>
      <c r="D22" s="22"/>
      <c r="E22" s="21"/>
      <c r="F22" s="20"/>
      <c r="G22" s="20"/>
      <c r="H22" s="8"/>
      <c r="I22" s="11"/>
    </row>
    <row r="23" spans="1:9" x14ac:dyDescent="0.2">
      <c r="A23" s="19"/>
      <c r="B23" s="18"/>
      <c r="C23" s="18"/>
      <c r="D23" s="17"/>
      <c r="E23" s="16"/>
      <c r="F23" s="15"/>
      <c r="G23" s="14"/>
      <c r="H23" s="8"/>
      <c r="I23" s="11"/>
    </row>
    <row r="24" spans="1:9" x14ac:dyDescent="0.2">
      <c r="A24" s="19"/>
      <c r="B24" s="18"/>
      <c r="C24" s="18"/>
      <c r="D24" s="17"/>
      <c r="E24" s="16"/>
      <c r="F24" s="15"/>
      <c r="G24" s="14"/>
      <c r="H24" s="8"/>
      <c r="I24" s="11"/>
    </row>
    <row r="25" spans="1:9" x14ac:dyDescent="0.2">
      <c r="A25" s="13"/>
      <c r="B25" s="10"/>
      <c r="C25" s="10"/>
      <c r="D25" s="10"/>
      <c r="E25" s="10"/>
      <c r="F25" s="9"/>
      <c r="G25" s="12">
        <f>SUM(F5:F24)</f>
        <v>0</v>
      </c>
      <c r="H25" s="8"/>
      <c r="I25" s="11"/>
    </row>
    <row r="26" spans="1:9" x14ac:dyDescent="0.2">
      <c r="A26" s="10"/>
      <c r="B26" s="10"/>
      <c r="C26" s="10"/>
      <c r="D26" s="10"/>
      <c r="E26" s="10"/>
      <c r="F26" s="9"/>
      <c r="G26" s="9"/>
      <c r="H26" s="8"/>
    </row>
    <row r="27" spans="1:9" x14ac:dyDescent="0.2">
      <c r="A27" s="10"/>
      <c r="B27" s="10"/>
      <c r="C27" s="10"/>
      <c r="D27" s="10"/>
      <c r="E27" s="10"/>
      <c r="F27" s="9"/>
      <c r="G27" s="9"/>
      <c r="H27" s="8"/>
    </row>
    <row r="28" spans="1:9" x14ac:dyDescent="0.2">
      <c r="A28" s="4"/>
      <c r="B28" s="7"/>
      <c r="C28" s="4"/>
      <c r="D28" s="4"/>
      <c r="E28" s="6" t="s">
        <v>3</v>
      </c>
      <c r="F28" s="46">
        <f>F5+F6+F7+F8+F9+F10+F11+F13+F14+F15+F16+F17+F18+F19+F20+F21+F22</f>
        <v>0</v>
      </c>
      <c r="G28" s="46"/>
    </row>
    <row r="29" spans="1:9" x14ac:dyDescent="0.2">
      <c r="A29" s="4"/>
      <c r="B29" s="4"/>
      <c r="C29" s="4"/>
      <c r="D29" s="4"/>
      <c r="E29" s="6" t="s">
        <v>2</v>
      </c>
      <c r="F29" s="44">
        <f>F23+F24</f>
        <v>0</v>
      </c>
      <c r="G29" s="45"/>
    </row>
    <row r="30" spans="1:9" x14ac:dyDescent="0.2">
      <c r="A30" s="4"/>
      <c r="B30" s="4"/>
      <c r="C30" s="4"/>
      <c r="D30" s="4"/>
      <c r="E30" s="6" t="s">
        <v>1</v>
      </c>
      <c r="F30" s="46">
        <v>0</v>
      </c>
      <c r="G30" s="46"/>
    </row>
    <row r="31" spans="1:9" x14ac:dyDescent="0.2">
      <c r="A31" s="4"/>
      <c r="B31" s="4"/>
      <c r="C31" s="4"/>
      <c r="D31" s="4"/>
      <c r="E31" s="5" t="s">
        <v>0</v>
      </c>
      <c r="F31" s="60">
        <f>F28+F29+F30</f>
        <v>0</v>
      </c>
      <c r="G31" s="60"/>
    </row>
    <row r="32" spans="1:9" x14ac:dyDescent="0.2">
      <c r="A32" s="4"/>
      <c r="B32" s="4"/>
      <c r="C32" s="4"/>
      <c r="D32" s="4"/>
      <c r="E32" s="4"/>
      <c r="F32" s="3"/>
      <c r="G32" s="3"/>
    </row>
    <row r="33" spans="1:7" x14ac:dyDescent="0.2">
      <c r="A33" s="4"/>
      <c r="B33" s="4"/>
      <c r="C33" s="4"/>
      <c r="D33" s="4"/>
      <c r="E33" s="4"/>
      <c r="F33" s="3"/>
      <c r="G33" s="3"/>
    </row>
  </sheetData>
  <mergeCells count="10">
    <mergeCell ref="F28:G28"/>
    <mergeCell ref="F29:G29"/>
    <mergeCell ref="F30:G30"/>
    <mergeCell ref="F31:G31"/>
    <mergeCell ref="A1:G1"/>
    <mergeCell ref="A3:A4"/>
    <mergeCell ref="B3:B4"/>
    <mergeCell ref="C3:C4"/>
    <mergeCell ref="D3:D4"/>
    <mergeCell ref="E3:E4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JAN</vt:lpstr>
      <vt:lpstr>FEV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 02</dc:creator>
  <cp:lastModifiedBy>CONTABILIDADE 02</cp:lastModifiedBy>
  <cp:lastPrinted>2025-05-29T12:56:44Z</cp:lastPrinted>
  <dcterms:created xsi:type="dcterms:W3CDTF">2025-05-29T12:53:44Z</dcterms:created>
  <dcterms:modified xsi:type="dcterms:W3CDTF">2025-08-28T15:01:10Z</dcterms:modified>
</cp:coreProperties>
</file>